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21" activeTab="0"/>
  </bookViews>
  <sheets>
    <sheet name="ΕΡΓΑ-ΜΕΛΕΤΕΣ" sheetId="1" r:id="rId1"/>
    <sheet name="ΣΥΝΕΧΙΖΟΜΕΝΑ" sheetId="2" r:id="rId2"/>
    <sheet name="ΑΝΑΚΕΦΑΛΑΙΩΣΗ" sheetId="3" r:id="rId3"/>
  </sheets>
  <definedNames>
    <definedName name="_xlnm.Print_Area" localSheetId="2">'ΑΝΑΚΕΦΑΛΑΙΩΣΗ'!$A$1:$H$18</definedName>
    <definedName name="_xlnm.Print_Area" localSheetId="0">'ΕΡΓΑ-ΜΕΛΕΤΕΣ'!$A$1:$I$60</definedName>
    <definedName name="_xlnm.Print_Area" localSheetId="1">'ΣΥΝΕΧΙΖΟΜΕΝΑ'!$A$1:$G$26</definedName>
    <definedName name="_xlnm.Print_Titles" localSheetId="2">'ΑΝΑΚΕΦΑΛΑΙΩΣΗ'!$3:$4</definedName>
  </definedNames>
  <calcPr fullCalcOnLoad="1"/>
</workbook>
</file>

<file path=xl/sharedStrings.xml><?xml version="1.0" encoding="utf-8"?>
<sst xmlns="http://schemas.openxmlformats.org/spreadsheetml/2006/main" count="286" uniqueCount="199">
  <si>
    <t>α/α</t>
  </si>
  <si>
    <t>ΣΥΝΟΛΟ</t>
  </si>
  <si>
    <t>ΔΑΠΑΝΗ</t>
  </si>
  <si>
    <t>ΤΙΤΛΟΣ ΕΡΓΟΥ</t>
  </si>
  <si>
    <t>Κ.Α</t>
  </si>
  <si>
    <t>ΧΡΗΜΑΤΟΔΟΤΗΣΗ</t>
  </si>
  <si>
    <t>ΔΡΧ</t>
  </si>
  <si>
    <t xml:space="preserve">       Α. ΕΡΓΑ</t>
  </si>
  <si>
    <t>Ι. ΕΡΓΑ</t>
  </si>
  <si>
    <t>ΕΡΓΑ</t>
  </si>
  <si>
    <t>ΙΙ</t>
  </si>
  <si>
    <t>ΙΙΙ</t>
  </si>
  <si>
    <t>ΜΕΛΕΤΕΣ</t>
  </si>
  <si>
    <t>ΣΥΝΕΧΙΖΟΜΕΝΑ ΕΡΓΑ</t>
  </si>
  <si>
    <t>Ο ΔΙΕΥΘΥΝΤΗΣ ΤΕΧΝΙΚΩΝ ΥΠΗΡΕΣΙΩΝ</t>
  </si>
  <si>
    <t>ΠΑΝ. ΤΣΑΛΤΑΣ</t>
  </si>
  <si>
    <t>ΑΝΑΚΕΦΑΛΑΙΩΣΗ</t>
  </si>
  <si>
    <t xml:space="preserve">      ΔΙΑΜΟΡΦΩΣΕΙΣ - ΑΘΛΗΤΙΣΜΟΣ</t>
  </si>
  <si>
    <t>(ΑΠΟΧΕΤΕΥΣΗ ΟΜΒΡΙΩΝ)</t>
  </si>
  <si>
    <t xml:space="preserve">          Α.4.  ΚΟΙΝΟΧΡΗΣΤΟΙ ΧΩΡΟΙ</t>
  </si>
  <si>
    <t xml:space="preserve">          Α.3.  ΕΞΥΓΙΑΝΣΗ </t>
  </si>
  <si>
    <t>Γ.   ΕΡΓΑ ΕΦΑΡΜΟΓΗΣ ΡΥΜΟΤΟΜΙΚΟΥ      ΣΧΕΔΙΟΥ - ΑΠΑΛΛΟΤΡΙΩΣΕΙΣ</t>
  </si>
  <si>
    <t>ΚΩΝ. ΓΙΑΝΝΑΚΑΚΟΣ</t>
  </si>
  <si>
    <t>Ι</t>
  </si>
  <si>
    <t xml:space="preserve">III. ΣΥΝΕΧΙΖΟΜΕΝΑ </t>
  </si>
  <si>
    <t>ΣΥΝΤΗΡΗΣΗ ΔΙΚΤΥΩΝ ΗΛΕΚΤΡΟΦΩΤΙΣΜΟΥ ΤΗΣ ΠΟΛΗΣ</t>
  </si>
  <si>
    <t>ΚΑΤΑΣΚΕΥΗ ΔΕΥΤΕΡΕΥΟΝΤΩΝ ΑΓΩΓΩΝ ΚΑΙ ΕΞΩΤΕΡΙΚΩΝ ΔΙΑΚΛΑΔΩΣΕΩΝ ΔΙΚΤΥΟΥ ΑΠΟΧΕΤΕΥΣΗΣ ΑΚΑΘΑΡΤΩΝ (2009)</t>
  </si>
  <si>
    <t>30.7312.0029</t>
  </si>
  <si>
    <t>ΑΠΟΚΑΤΑΣΤΑΣΗ ΔΙΑΤΗΡΗΤΕΟΥ ΚΤΙΡΙΟΥ ΟΔΟΥ ΜΕΤΑΜΟΡΦΩΣΕΩΣ ΚΑΙ ΠΕΡΙΚΛΕΟΥΣ</t>
  </si>
  <si>
    <t>ΣΥΝΤΗΡΗΣΗ ΔΙΚΤΥΟΥ ΑΓΩΓΩΝ ΟΜΒΡΙΩΝ ΥΔΑΤΩΝ 2010</t>
  </si>
  <si>
    <t>30.7336.0011</t>
  </si>
  <si>
    <t>ΑΣΦΑΛΤΟΣΤΡΩΣΕΙΣ ΟΔΩΝ 2011</t>
  </si>
  <si>
    <t>ΙΔΙΟΙ ΠΟΡΟΙ</t>
  </si>
  <si>
    <t>2ος ΠΑΙΔΙΚΟΣ ΣΤΑΘΜΟΣ ΚΑΛΛΙΘΕΑΣ ΣΤΙΣ ΟΔΟΥΣ ΜΕΝΕΛΑΟΥ ΚΑΙ ΕΣΠΕΡΙΔΩΝ</t>
  </si>
  <si>
    <t>ΑΝΑΚΑΤΑΣΚΕΥΗ ΔΙΚΤΥΟΥ ΗΛΕΚΤΡΟΦΩΤΙΣΜΟΥ ΣΤΙΣ ΟΔΟΥΣ ΔΟΪΡΑΝΗΣ ΚΑΙ ΓΡ. ΛΑΜΠΡΑΚΗ</t>
  </si>
  <si>
    <t>30.7336.0012</t>
  </si>
  <si>
    <t>30.7312.0032</t>
  </si>
  <si>
    <t>30.7325.0010</t>
  </si>
  <si>
    <t xml:space="preserve">ΣΑΤΑ 2010  </t>
  </si>
  <si>
    <r>
      <t>ΑΠΟΚΑΤΑΣΤΑΣΗ ΚΑΘΙΖΗΣΕΩΝ ΔΑΠΕΔΟΥ ΙΣΟΓΕΙΟΥ ΣΤΟ 4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ΔΗΜ. ΣΧΟΛΕΙΟ</t>
    </r>
  </si>
  <si>
    <t>15.7331.0094</t>
  </si>
  <si>
    <t>ΣΥΝΤΗΡΗΣΗ ΣΧΟΛΙΚΩΝ ΚΤΙΡΙΩΝ 2012</t>
  </si>
  <si>
    <t>ΣΥΝΤΗΡΗΣΗ ΔΙΚΤΥΟΥ ΑΓΩΓΩΝ ΟΜΒΡΙΩΝ ΥΔΑΤΩΝ 2012</t>
  </si>
  <si>
    <t>ΚΑΤΑΣΚΕΥΗ ΔΕΥΤΕΡΕΥΟΝΤΩΝ ΑΓΩΓΩΝ ΑΚΑΘΑΡΤΩΝ ΚΑΙ ΕΞΩΤΕΡΙΚΩΝ ΔΙΑΚΛΑΔΩΣΕΩΝ 2012</t>
  </si>
  <si>
    <t>15.7331.0095</t>
  </si>
  <si>
    <t>30.7323.0035</t>
  </si>
  <si>
    <t>ΣΑΤΑ 2011</t>
  </si>
  <si>
    <t>ΣΑΤΑ 2010</t>
  </si>
  <si>
    <t>ΕΝΕΡΓΕΙΑΚΗ ΑΝΑΒΑΘΜΙΣΗ ΠΟΛΙΤΙΣΤΙΚΟΥ ΚΕΝΤΡΟΥ "ΜΕΛΙΝΑ ΜΕΡΚΟΥΡΗ"</t>
  </si>
  <si>
    <t>ΑΝΑΚΑΤΑΣΚΕΥΗ ΧΛΟΟΤΑΠΗΤΑ ΚΑΙ ΣΤΙΒΟΥ ΣΤΟ ΔΗΜΟΤΙΚΟ ΣΤΑΔΙΟ</t>
  </si>
  <si>
    <t>ΜΕΛΕΤΗ ΑΞΙΟΠΟΙΗΣΗΣ ΧΩΡΟΥ Ο.Τ. 124 (ΠΡΩΗΝ Ι.Κ.Α.)</t>
  </si>
  <si>
    <t>Α2. ΟΔΟΠΟΙΪΑ</t>
  </si>
  <si>
    <t xml:space="preserve">Α.1. ΚΤΙΡΙΟΛΟΓΙΚΑ                                 </t>
  </si>
  <si>
    <t>Α. ΕΡΓΑ ΕΠΕΝΔΥΣΕΩΝ</t>
  </si>
  <si>
    <t>Α.5.   ΑΡΔΕΥΣΗ - ΥΔΡΕΥΣΗ</t>
  </si>
  <si>
    <t>Β.  ΑΝΤΑΠΟΔΟΤΙΚΑ ΕΡΓΑ</t>
  </si>
  <si>
    <t>ΠΡΟΓΡΑΜΜΑΤΙΚΗ ΣΥΜΒΑΣΗ ΠΕΡΙΦΕΡΕΙΑΣ ΑΤΤΙΚΗΣ</t>
  </si>
  <si>
    <t>ΣΑΤΑ 2013</t>
  </si>
  <si>
    <t>ΣΑΤΑ 2014</t>
  </si>
  <si>
    <t>Κ.Α. ΕΞΟΔΩΝ</t>
  </si>
  <si>
    <t>Κ.Α. ΕΣΟΔΩΝ</t>
  </si>
  <si>
    <t>1311.0001</t>
  </si>
  <si>
    <t>ΠΟΣΟ ΕΣΟΔΟΥ</t>
  </si>
  <si>
    <t>5122.0001</t>
  </si>
  <si>
    <t>5111.0002</t>
  </si>
  <si>
    <t>ΣΥΝΤΗΡΗΣΗ ΣΧΟΛΙΚΩΝ ΚΤΙΡΙΩΝ 2015</t>
  </si>
  <si>
    <t>ΑΠΟΚΑΤΑΣΤΑΣΗ ΙΣΤΟΡΙΚΟΥ ΚΤΙΡΙΟΥ ΜΠΙΖΑΝΙΟΥ ΚΑΙ ΠΕΡΙΒΑΛΛΟΝΤΟΣ ΧΩΡΟΥ</t>
  </si>
  <si>
    <t>ΣΑΤΑ 2015</t>
  </si>
  <si>
    <t>ΣΥΝΤΗΡΗΣΗ ΔΙΚΤΥΟΥ ΑΓΩΓΩΝ ΟΜΒΡΙΩΝ ΥΔΑΤΩΝ 2015</t>
  </si>
  <si>
    <t>ΕΠΙΚΑΙΡΟΠΟΙΗΣΗ ΜΕΛΕΤΗΣ ΑΠΟΧΕΤΕΥΣΗΣ ΟΜΒΡΙΩΝ ΥΔΑΤΩΝ ΔΗΜΟΥ ΚΑΛΛΙΘΕΑΣ 2015</t>
  </si>
  <si>
    <t>ΤΑΚΤΟΠΟΙΗΣΗ ΑΥΘΑΙΡΕΤΩΝ ΚΑΤΑΣΚΕΥΩΝ ΣΤΑ ΣΧΟΛΙΚΑ ΣΥΓΚΡΟΤΗΜΑΤΑ</t>
  </si>
  <si>
    <t>ΝΟΜΙΜΟΠΟΙΗΣΗ ΚΑΤΑΣΚΕΥΩΝ ΣΤΟ ΔΗΜΟΤΙΚΟ ΣΤΑΔΙΟ</t>
  </si>
  <si>
    <t>ΝΟΜΙΜΟΠΟΙΗΣΗ ΑΘΛΗΤΙΚΩΝ ΕΓΚΑΤΑΣΤΑΣΕΩΝ</t>
  </si>
  <si>
    <t>ΑΡΣΗ ΕΠΙΚΙΝΔΥΝΟΤΗΤΑΣ - ΚΑΤΕΔΑΦΙΣΗ ΕΠΙΚΙΝΔΥΝΩΣ ΕΤΟΙΜΟΡΟΠΩΝ ΚΤΙΡΙΩΝ 2015</t>
  </si>
  <si>
    <t xml:space="preserve">ΣΥΝΤΗΡΗΣΗ ΔΗΜΟΤΙΚΩΝ ΚΤΙΡΙΩΝ </t>
  </si>
  <si>
    <t>ΣΥΝΤΗΡΗΣΗ ΟΔΙΚΟΥ ΔΙΚΤΥΟΥ ΚΑΙ ΟΔΟΣΗΜΑΝΣΗΣ</t>
  </si>
  <si>
    <t>ΙΙ. ΜΕΛΕΤΕΣ - ΥΠΗΡΕΣΙΕΣ</t>
  </si>
  <si>
    <t>ΔΙΕΡΕΥΝΗΣΗ ΕΠΑΡΚΕΙΑΣ ΗΛΕΚΤΡΙΚΗΣ ΠΑΡΟΧΗΣ ΔΗΜΟΤΙΚΟΥ ΣΤΑΔΙΟΥ</t>
  </si>
  <si>
    <t>ΑΝΑΠΛΑΣΗ ΠΡΟΣΦΥΓΙΚΩΝ ΓΙΑ ΚΟΙΝΩΝΙΚΕΣ ΚΑΙ ΠΟΛΙΤΙΣΤΙΚΕΣ ΧΡΗΣΕΙΣ</t>
  </si>
  <si>
    <t>ΣΥΝΤΗΡΗΣΗ ΣΧΟΛΙΚΩΝ ΚΤΙΡΙΩΝ 2014</t>
  </si>
  <si>
    <t>ΣΥΝΤΗΡΗΣΗ ΔΙΚΤΥΟΥ ΑΓΩΓΩΝ ΟΜΒΡΙΩΝ ΥΔΑΤΩΝ 2014</t>
  </si>
  <si>
    <t>ΚΑΤΑΣΚΕΥΗ ΔΕΥΤΕΡΕΥΟΝΤΩΝ ΑΓΩΓΩΝ ΑΚΑΘΑΡΤΩΝ ΚΑΙ ΕΞΩΤΕΡΙΚΩΝ ΔΙΑΚΛΑΔΩΣΕΩΝ 2014</t>
  </si>
  <si>
    <t>30.7312.0001</t>
  </si>
  <si>
    <t>30.7336.0004</t>
  </si>
  <si>
    <t>15.7331.0005</t>
  </si>
  <si>
    <t>ΣΑΤΑ 2014                 ΙΔΙΟΙ ΠΟΡΟΙ</t>
  </si>
  <si>
    <t>ΗΛΕΚΤΡΟΜΗΧΑΝΟΛΟΓΙΚΕΣ ΜΕΛΕΤΕΣ (ΗΛΕΚΤΡΟΛΟΓΙΚΗ-ΚΛΙΜΑΤΙΣΜΟΣ-ΠΥΡΑΣΦΑΛΕΙΑ κ.λπ) ΣΤΟΝ ΚΙΝΗΜΑΤΟΓΡΑΦΟ "ΚΑΛΥΨΩ"</t>
  </si>
  <si>
    <t xml:space="preserve">ΣΑΤΑ 2014                    </t>
  </si>
  <si>
    <t xml:space="preserve">100.000                    </t>
  </si>
  <si>
    <t>15.7331.0008</t>
  </si>
  <si>
    <t>15.7331.0007</t>
  </si>
  <si>
    <t>30.7333.0003</t>
  </si>
  <si>
    <t>30.7336.0006</t>
  </si>
  <si>
    <t>30.7411.0007</t>
  </si>
  <si>
    <t>30.7411.0004</t>
  </si>
  <si>
    <t>30.7411.0003</t>
  </si>
  <si>
    <t>30.7411.0008</t>
  </si>
  <si>
    <t>30.7411.0010</t>
  </si>
  <si>
    <t>30.7413.0011</t>
  </si>
  <si>
    <t>5122,0001</t>
  </si>
  <si>
    <t>30.7411.0005</t>
  </si>
  <si>
    <t>ΑΝΑΚΑΤΑΣΚΕΥΗ ΓΗΠΕΔΟΥ ΚΑΛΑΘΟΣΦΑΙΡΙΣΗΣ ΔΗΜΟΤΙΚΟΥ ΣΤΑΔΙΟΥ</t>
  </si>
  <si>
    <t xml:space="preserve">  </t>
  </si>
  <si>
    <t>ΠΡΟΓΡΑΜΜΑΤΙΚΗ ΣΥΜΒΑΣΗ ΠΕΡΙΦΕΡΕΙΑ ΑΤΤΙΚΗΣ</t>
  </si>
  <si>
    <t>ΥΛΙΚΟΤΕΧΝΙΚΕΣ ΠΑΡΕΜΒΑΣΕΙΣ ΣΤΟ ΔΗΜΟΤΙΚΟ ΣΤΑΔΙΟ ΚΑΛΛΙΘΕΑΣ "ΓΡΗΓΟΡΗΣ ΛΑΜΠΡΑΚΗΣ"</t>
  </si>
  <si>
    <t>ΥΛΙΚΟΤΕΧΝΙΚΕΣ ΠΑΡΕΜΒΑΣΕΙΣ ΣΤΑ ΑΝΟΙΧΤΑ ΓΗΠΕΔΑ ΚΑΛΑΘΟΣΦΑΙΡΙΣΗΣ - ΑΝΤΙΣΦΑΙΡΙΣΗΣ</t>
  </si>
  <si>
    <t>ΠΡΟΫΠΟΛΟΓΙΣΜΟΣ</t>
  </si>
  <si>
    <t xml:space="preserve"> </t>
  </si>
  <si>
    <t>ΚΑΤΑΣΚΕΥΗ ΣΥΝΔΕΣΕΩΝ ΑΚΙΝΗΤΩΝ ΜΕ ΤΟ ΔΙΚΤΥΟ ΑΚΑΘΑΡΤΩΝ (2016)</t>
  </si>
  <si>
    <t>ΜΕΛΕΤΗ ΚΛΕΙΣΤΟΥ ΓΥΜΝΑΣΤΗΡΙΟΥ ΣΤΟ Ο.Τ. 404</t>
  </si>
  <si>
    <t>ΜΕΛΕΤΗ ΑΞΙΟΠΟΙΗΣΗΣ ΟΙΚΟΠΕΔΟΥ ΣΩΚΡΑΤΟΥΣ ΚΑΙ ΠΟΝΤΟΥ (Ο.Τ. 136Α)</t>
  </si>
  <si>
    <t>ΥΛΙΚΟΤΕΧΝΙΚΕΣ ΠΑΡΕΜΒΑΣΕΙΣ ΣΤΟ ΚΛΕΙΣΤΟ ΔΗΜΟΤΙΚΟ ΓΥΜΝΑΣΤΗΡΙΟ "ΕΣΠΕΡΟΣ"</t>
  </si>
  <si>
    <t>ΔΙΑΜΟΡΦΩΣΗ ΧΩΡΟΥ ΣΕ ΠΑΙΔΙΚΟ ΣΤΑΘΜΟ</t>
  </si>
  <si>
    <t>ΔΙΑΜΟΡΦΩΣΗ ΧΩΡΟΥ ΣΕ ΚΑΠΗ (ΕΣΠΕΡΙΔΩΝ &amp; ΑΡΙΣΤΟΓΕΙΤΟΝΟΣ)</t>
  </si>
  <si>
    <t>ΔΙΑΜΟΡΦΩΣΗ ΧΩΡΟΥ ΒΙΒΛΙΟΘΗΚΗΣ</t>
  </si>
  <si>
    <t>ΜΕΛΕΤΗ ΑΞΙΟΠΟΙΗΣΗΣ ΚΤΙΡΙΟΥ ΚΛΗΡΟΔΟΤΗΜΑΤΟΣ ΧΑΤΖΙΝΗ</t>
  </si>
  <si>
    <t>61.7331.0001</t>
  </si>
  <si>
    <t>61.7331.0002</t>
  </si>
  <si>
    <t>40.7413.0003</t>
  </si>
  <si>
    <t>15.7331.0015</t>
  </si>
  <si>
    <t>15.7331.0012</t>
  </si>
  <si>
    <t>15.7331.0013</t>
  </si>
  <si>
    <t>15.7331.0016</t>
  </si>
  <si>
    <t>30.7312.0002</t>
  </si>
  <si>
    <t>61.7331.0003</t>
  </si>
  <si>
    <t>61.7331.0004</t>
  </si>
  <si>
    <t>61.7331.0005</t>
  </si>
  <si>
    <t>30.7324.0001</t>
  </si>
  <si>
    <t>30.7413.0009</t>
  </si>
  <si>
    <t>30.7411.0001</t>
  </si>
  <si>
    <t>30.7411.0012</t>
  </si>
  <si>
    <t>30.7411.0013</t>
  </si>
  <si>
    <t>ΜΕΛΕΤΗ ΔΙΑΜΟΡΦΩΣΗΣ ΧΩΡΟΥ ΒΙΒΛΙΟΘΗΚΗΣ</t>
  </si>
  <si>
    <t>30.7411.0014</t>
  </si>
  <si>
    <t>61.7311.0001</t>
  </si>
  <si>
    <t>30.7325.0004</t>
  </si>
  <si>
    <t>ΜΕΛΕΤΗ ΚΛΕΙΣΤΟΥ ΓΥΜΝΑΣΤΗΡΙΟΥ "ΕΣΠΕΡΟΣ"</t>
  </si>
  <si>
    <t>ΜΕΛΕΤΕΣ ΑΕΡΙΟΔΟΤΗΣΗΣ ΣΧΟΛΙΚΩΝ ΚΤΙΡΙΩΝ</t>
  </si>
  <si>
    <t>30.7411.0016</t>
  </si>
  <si>
    <t>30.7411.0017</t>
  </si>
  <si>
    <t>15.7311.0052</t>
  </si>
  <si>
    <t>ΠΕΖΟΔΡΟΜΗΣΗ ΟΔΟΥ ΝΑΥΑΡΙΝΟΥ</t>
  </si>
  <si>
    <t>ΣΥΝΤΗΡΗΣΗ ΣΧΟΛΙΚΩΝ ΚΤΙΡΙΩΝ 2010</t>
  </si>
  <si>
    <t>15.7311.0055</t>
  </si>
  <si>
    <t>1326.0002</t>
  </si>
  <si>
    <t>1326.0010</t>
  </si>
  <si>
    <t>1326.0006</t>
  </si>
  <si>
    <t>1326.0007</t>
  </si>
  <si>
    <t>1326.0008</t>
  </si>
  <si>
    <t xml:space="preserve">5122.0001                      1311.0001    </t>
  </si>
  <si>
    <t>15.7331.0091</t>
  </si>
  <si>
    <t>1326.0009</t>
  </si>
  <si>
    <t xml:space="preserve">ΣΑΤΑ 2015                  ΣΑΤΑ 2016 </t>
  </si>
  <si>
    <t>ΤΕΧΝΙΚΟ ΠΡΟΓΡΑΜΜΑ 2017</t>
  </si>
  <si>
    <t>ΔΑΠΑΝΗ 2017</t>
  </si>
  <si>
    <t>ΣΥΝΤΗΡΗΣΗ ΣΧΟΛΙΚΩΝ ΚΤΙΡΙΩΝ 2017</t>
  </si>
  <si>
    <t>ΣΑΤΑ 2017</t>
  </si>
  <si>
    <t xml:space="preserve">ΣΥΝΤΗΡΗΣΗ ΟΔΙΚΟΥ ΔΙΚΤΥΟΥ - ΟΔΟΣΗΜΑΝΣΗΣ - ΟΔΟΦΩΤΙΣΜΟΥ </t>
  </si>
  <si>
    <t>ΑΝΑΚΑΤΑΣΚΕΥΗ ΠΕΖΟΔΡΟΜΙΩΝ ΟΔΟΥ ΣΚΡΑ (ΕΛ. ΒΕΝΙΖΕΛΟΥ - ΔΗΜΟΣΘΕΝΟΥΣ)</t>
  </si>
  <si>
    <t>ΣΥΝΤΗΡΗΣΗ ΔΙΚΤΥΟΥ ΑΓΩΓΩΝ ΟΜΒΡΙΩΝ ΥΔΑΤΩΝ 2017</t>
  </si>
  <si>
    <t>ΚΑΤΑΣΚΕΥΗ ΣΥΝΔΕΣΕΩΝ ΑΚΙΝΗΤΩΝ ΜΕ ΤΟ ΔΙΚΤΥΟ ΑΚΑΘΡΑΡΤΩΝ (2017)</t>
  </si>
  <si>
    <t xml:space="preserve">ΚΑΤΑΣΚΕΥΗ ΝΕΟΥ ΟΣΤΕΟΦΥΛΑΚΙΟΥ </t>
  </si>
  <si>
    <t>ΠΕΖΟΔΡΟΜΗΣΗ ΟΔΟΥ ΔΙΑΚΟΥ</t>
  </si>
  <si>
    <t>ΜΕΛΕΤΗ ΑΞΙΟΠΟΙΗΣΗΣ ΙΔΙΟΚΤΗΣΙΩΝ ΔΗΜΟΥ ΣΤΟ Ο.Τ. 415</t>
  </si>
  <si>
    <t>ΜΕΛΕΤΗ ΚΤΙΡΙΟΥ ΑΘΛΗΤΙΣΜΟΥ ΚΑΙ ΠΕΡΙΒΑΛΛΟΝΤΟΣ ΧΩΡΟΥ ΣΤΟ Ο.Τ. 116</t>
  </si>
  <si>
    <t>ΤΟΠΟΓΡΑΦΙΚΗ ΑΠΟΤΥΠΩΣΗ ΟΔΟΥ ΝΑΥΑΡΙΝΟΥ ΚΑΙ ΟΔΟΥ ΔΙΑΚΟΥ</t>
  </si>
  <si>
    <t>ΤΟΠΟΓΡΑΦΙΚΗ ΑΠΟΤΥΠΩΣΗ ΟΔΟΥ ΣΚΡΑ</t>
  </si>
  <si>
    <t>15.7331.0096</t>
  </si>
  <si>
    <t>00.6737.0002</t>
  </si>
  <si>
    <t>100.000          23.000</t>
  </si>
  <si>
    <t>ΣΥΝΟΛΟ ΕΡΓΩΝ</t>
  </si>
  <si>
    <t>ΣΥΝΟΛΟ ΜΕΛΕΤΩΝ - ΤΕΧΝΙΚΩΝ ΥΠΗΡΕΣΙΩΝ</t>
  </si>
  <si>
    <t>ΠΡΟΫΠΟΛΟΓΙΣΜΟΣ ΕΡΓΟΥ-ΜΕΛΕΤΗΣ</t>
  </si>
  <si>
    <t xml:space="preserve">   </t>
  </si>
  <si>
    <t>ΔΙΕΡΕΥΝΗΣΗ ΚΑΙΝΟΤΟΜΩΝ ΜΕΘΟΔΩΝ ΠΕΡΙΟΡΙΣΜΟΥ ΕΝΕΡΓΕΙΑΚΗΣ ΚΑΤΑΝΑΛΩΣΗΣ &amp; ΡΥΠΩΝ ΑΠΌ ΤΙΣ ΜΕΤΑΚΙΝΗΣΕΙΣ.</t>
  </si>
  <si>
    <t>30.7336.0002</t>
  </si>
  <si>
    <t>45.7311.0001</t>
  </si>
  <si>
    <t>30.7333.0002</t>
  </si>
  <si>
    <t>30.7324.0003</t>
  </si>
  <si>
    <t>30.7312.0003</t>
  </si>
  <si>
    <t>30.7324.0002</t>
  </si>
  <si>
    <t>30.7411.0019</t>
  </si>
  <si>
    <t>30.7411.0020</t>
  </si>
  <si>
    <t>30.7413.0002</t>
  </si>
  <si>
    <t>30.7413.0003</t>
  </si>
  <si>
    <t>*</t>
  </si>
  <si>
    <t>30.7325.0005</t>
  </si>
  <si>
    <t xml:space="preserve">ΣΑΤΑ 2016                  ΣΑΤΑ 2016         </t>
  </si>
  <si>
    <t>39.270                   35.730</t>
  </si>
  <si>
    <t>ΣΑΤΑ 2016                            ΣΑΤΑ 2016</t>
  </si>
  <si>
    <t>50.000                       25.000</t>
  </si>
  <si>
    <t>50.000                          25.000</t>
  </si>
  <si>
    <t>ΣΑΤΑ 2017                    ΣΑΤΑ 2016</t>
  </si>
  <si>
    <t>ΣΑΤΑ 2016                   ΣΑΤΑ 2015</t>
  </si>
  <si>
    <t>50.000                             75.000</t>
  </si>
  <si>
    <t>ΣΥΝΤΗΡΗΣΗ ΟΔΟΦΩΤΙΣΜΟΥ ΣΤΗΝ ΟΔΟ ΣΑΠΦΟΥΣ (ΕΥΑΓΓΕΛΙΣΤΡΙΑΣ - ΧΑΡΟΚΟΠΟΥ)</t>
  </si>
  <si>
    <t>ΣΑΤΑ 2016              ΣΑΤΑ 2016</t>
  </si>
  <si>
    <t>259.270                     87.670</t>
  </si>
  <si>
    <t>172.000        468.000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</si>
</sst>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"/>
    <numFmt numFmtId="173" formatCode="#,##0.0\ _Δ_ρ_χ;[Red]\-#,##0.0\ _Δ_ρ_χ"/>
    <numFmt numFmtId="174" formatCode="0.0"/>
    <numFmt numFmtId="175" formatCode="0.00000"/>
    <numFmt numFmtId="176" formatCode="0.0000"/>
    <numFmt numFmtId="177" formatCode="0.000"/>
    <numFmt numFmtId="178" formatCode="#,##0.000\ _Δ_ρ_χ;[Red]\-#,##0.000\ _Δ_ρ_χ"/>
    <numFmt numFmtId="179" formatCode="#,##0.00\ [$€-1];[Red]\-#,##0.00\ [$€-1]"/>
    <numFmt numFmtId="180" formatCode="mmm\-yyyy"/>
    <numFmt numFmtId="181" formatCode="d/m"/>
    <numFmt numFmtId="182" formatCode="dd/mm/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-408]dddd\,\ d\ mmmm\ yyyy"/>
    <numFmt numFmtId="187" formatCode="[$-408]h:mm:ss\ AM/PM"/>
    <numFmt numFmtId="188" formatCode="#,##0.0\ _€;[Red]\-#,##0.0\ _€"/>
    <numFmt numFmtId="189" formatCode="#,##0.00_);\-#,##0.0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u val="single"/>
      <sz val="8.5"/>
      <color indexed="12"/>
      <name val="MS Sans Serif"/>
      <family val="0"/>
    </font>
    <font>
      <u val="single"/>
      <sz val="8.5"/>
      <color indexed="36"/>
      <name val="MS Sans Serif"/>
      <family val="0"/>
    </font>
    <font>
      <b/>
      <sz val="10"/>
      <name val="Arial"/>
      <family val="2"/>
    </font>
    <font>
      <sz val="10"/>
      <color indexed="57"/>
      <name val="Arial"/>
      <family val="2"/>
    </font>
    <font>
      <sz val="16"/>
      <color indexed="57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b/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28" borderId="1" applyNumberFormat="0" applyAlignment="0" applyProtection="0"/>
  </cellStyleXfs>
  <cellXfs count="3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38" fontId="6" fillId="0" borderId="10" xfId="50" applyFont="1" applyBorder="1" applyAlignment="1">
      <alignment horizontal="right" vertical="center" wrapText="1"/>
    </xf>
    <xf numFmtId="38" fontId="6" fillId="0" borderId="13" xfId="5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3" fontId="7" fillId="0" borderId="18" xfId="0" applyNumberFormat="1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7" fillId="0" borderId="18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17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3" fontId="4" fillId="0" borderId="16" xfId="0" applyNumberFormat="1" applyFont="1" applyFill="1" applyBorder="1" applyAlignment="1" quotePrefix="1">
      <alignment horizontal="center" vertical="center" wrapText="1"/>
    </xf>
    <xf numFmtId="3" fontId="4" fillId="0" borderId="10" xfId="0" applyNumberFormat="1" applyFont="1" applyFill="1" applyBorder="1" applyAlignment="1" quotePrefix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3" fontId="7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20" xfId="0" applyNumberFormat="1" applyFont="1" applyFill="1" applyBorder="1" applyAlignment="1" quotePrefix="1">
      <alignment horizontal="center" vertical="center" wrapText="1"/>
    </xf>
    <xf numFmtId="3" fontId="4" fillId="0" borderId="20" xfId="0" applyNumberFormat="1" applyFont="1" applyFill="1" applyBorder="1" applyAlignment="1" quotePrefix="1">
      <alignment horizontal="center" vertical="center" wrapText="1"/>
    </xf>
    <xf numFmtId="1" fontId="4" fillId="0" borderId="18" xfId="0" applyNumberFormat="1" applyFont="1" applyFill="1" applyBorder="1" applyAlignment="1" quotePrefix="1">
      <alignment horizontal="center" vertical="center"/>
    </xf>
    <xf numFmtId="0" fontId="7" fillId="0" borderId="18" xfId="0" applyFont="1" applyFill="1" applyBorder="1" applyAlignment="1" quotePrefix="1">
      <alignment horizontal="center" vertical="center" wrapText="1"/>
    </xf>
    <xf numFmtId="0" fontId="7" fillId="0" borderId="18" xfId="0" applyFont="1" applyFill="1" applyBorder="1" applyAlignment="1" quotePrefix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4" fontId="7" fillId="0" borderId="18" xfId="0" applyNumberFormat="1" applyFont="1" applyFill="1" applyBorder="1" applyAlignment="1" quotePrefix="1">
      <alignment horizontal="center" vertical="center" wrapText="1"/>
    </xf>
    <xf numFmtId="0" fontId="7" fillId="0" borderId="18" xfId="0" applyFont="1" applyFill="1" applyBorder="1" applyAlignment="1" quotePrefix="1">
      <alignment horizontal="center" vertical="center" wrapText="1"/>
    </xf>
    <xf numFmtId="3" fontId="7" fillId="0" borderId="18" xfId="0" applyNumberFormat="1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4" fillId="0" borderId="21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quotePrefix="1">
      <alignment horizontal="center" vertical="center"/>
    </xf>
    <xf numFmtId="3" fontId="4" fillId="0" borderId="21" xfId="0" applyNumberFormat="1" applyFont="1" applyFill="1" applyBorder="1" applyAlignment="1" quotePrefix="1">
      <alignment horizontal="center" vertical="center" wrapText="1"/>
    </xf>
    <xf numFmtId="3" fontId="4" fillId="0" borderId="18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 quotePrefix="1">
      <alignment horizontal="center" vertical="center" wrapText="1"/>
    </xf>
    <xf numFmtId="3" fontId="7" fillId="0" borderId="18" xfId="0" applyNumberFormat="1" applyFont="1" applyFill="1" applyBorder="1" applyAlignment="1" quotePrefix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55" fillId="0" borderId="16" xfId="0" applyFont="1" applyFill="1" applyBorder="1" applyAlignment="1">
      <alignment vertical="top" wrapText="1"/>
    </xf>
    <xf numFmtId="3" fontId="4" fillId="0" borderId="2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quotePrefix="1">
      <alignment vertical="center" wrapText="1"/>
    </xf>
    <xf numFmtId="0" fontId="4" fillId="0" borderId="21" xfId="0" applyNumberFormat="1" applyFont="1" applyFill="1" applyBorder="1" applyAlignment="1" quotePrefix="1">
      <alignment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/>
    </xf>
    <xf numFmtId="3" fontId="6" fillId="0" borderId="23" xfId="49" applyNumberFormat="1" applyFont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15" xfId="0" applyNumberFormat="1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8" fillId="0" borderId="20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 horizontal="right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4" fillId="0" borderId="16" xfId="0" applyFont="1" applyFill="1" applyBorder="1" applyAlignment="1" quotePrefix="1">
      <alignment horizontal="center" vertical="center"/>
    </xf>
    <xf numFmtId="3" fontId="4" fillId="0" borderId="19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quotePrefix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 quotePrefix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13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 quotePrefix="1">
      <alignment horizontal="center" vertical="center" wrapText="1"/>
    </xf>
    <xf numFmtId="3" fontId="4" fillId="0" borderId="18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3" fontId="7" fillId="0" borderId="16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quotePrefix="1">
      <alignment horizontal="center" vertical="center" wrapText="1"/>
    </xf>
    <xf numFmtId="0" fontId="4" fillId="0" borderId="26" xfId="0" applyNumberFormat="1" applyFont="1" applyFill="1" applyBorder="1" applyAlignment="1" quotePrefix="1">
      <alignment horizontal="center" vertical="center" wrapText="1"/>
    </xf>
    <xf numFmtId="0" fontId="4" fillId="0" borderId="20" xfId="0" applyNumberFormat="1" applyFont="1" applyFill="1" applyBorder="1" applyAlignment="1" quotePrefix="1">
      <alignment horizontal="center" vertical="center" wrapText="1"/>
    </xf>
    <xf numFmtId="0" fontId="4" fillId="0" borderId="22" xfId="0" applyNumberFormat="1" applyFont="1" applyFill="1" applyBorder="1" applyAlignment="1" quotePrefix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9201150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66675</xdr:colOff>
      <xdr:row>56</xdr:row>
      <xdr:rowOff>0</xdr:rowOff>
    </xdr:from>
    <xdr:to>
      <xdr:col>7</xdr:col>
      <xdr:colOff>1057275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66675" y="19745325"/>
          <a:ext cx="1083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7</xdr:col>
      <xdr:colOff>1066800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8100" y="19745325"/>
          <a:ext cx="1087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54</xdr:row>
      <xdr:rowOff>38100</xdr:rowOff>
    </xdr:to>
    <xdr:sp>
      <xdr:nvSpPr>
        <xdr:cNvPr id="4" name="Line 4"/>
        <xdr:cNvSpPr>
          <a:spLocks/>
        </xdr:cNvSpPr>
      </xdr:nvSpPr>
      <xdr:spPr>
        <a:xfrm flipV="1">
          <a:off x="0" y="16887825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zoomScalePageLayoutView="0" workbookViewId="0" topLeftCell="A1">
      <selection activeCell="B62" sqref="B62"/>
    </sheetView>
  </sheetViews>
  <sheetFormatPr defaultColWidth="9.140625" defaultRowHeight="12.75"/>
  <cols>
    <col min="1" max="1" width="4.421875" style="28" customWidth="1"/>
    <col min="2" max="2" width="67.421875" style="24" customWidth="1"/>
    <col min="3" max="3" width="14.421875" style="117" customWidth="1"/>
    <col min="4" max="4" width="8.7109375" style="117" customWidth="1"/>
    <col min="5" max="5" width="17.57421875" style="44" customWidth="1"/>
    <col min="6" max="6" width="17.57421875" style="105" customWidth="1"/>
    <col min="7" max="7" width="17.57421875" style="44" customWidth="1"/>
    <col min="8" max="8" width="22.7109375" style="45" customWidth="1"/>
    <col min="9" max="9" width="18.421875" style="223" customWidth="1"/>
    <col min="10" max="30" width="18.421875" style="23" customWidth="1"/>
    <col min="31" max="16384" width="9.140625" style="23" customWidth="1"/>
  </cols>
  <sheetData>
    <row r="1" spans="1:9" s="186" customFormat="1" ht="23.25" customHeight="1">
      <c r="A1" s="240" t="s">
        <v>153</v>
      </c>
      <c r="B1" s="240"/>
      <c r="C1" s="240"/>
      <c r="D1" s="240"/>
      <c r="E1" s="240"/>
      <c r="F1" s="240"/>
      <c r="G1" s="240"/>
      <c r="H1" s="240"/>
      <c r="I1" s="240"/>
    </row>
    <row r="2" spans="1:9" s="186" customFormat="1" ht="23.25" customHeight="1">
      <c r="A2" s="187"/>
      <c r="B2" s="187"/>
      <c r="C2" s="187"/>
      <c r="D2" s="187"/>
      <c r="E2" s="187"/>
      <c r="F2" s="187"/>
      <c r="G2" s="187"/>
      <c r="H2" s="187"/>
      <c r="I2" s="215"/>
    </row>
    <row r="3" spans="1:9" s="29" customFormat="1" ht="30.75" customHeight="1">
      <c r="A3" s="284" t="s">
        <v>0</v>
      </c>
      <c r="B3" s="286" t="s">
        <v>3</v>
      </c>
      <c r="C3" s="288" t="s">
        <v>5</v>
      </c>
      <c r="D3" s="289"/>
      <c r="E3" s="292" t="s">
        <v>60</v>
      </c>
      <c r="F3" s="294" t="s">
        <v>62</v>
      </c>
      <c r="G3" s="292" t="s">
        <v>59</v>
      </c>
      <c r="H3" s="296" t="s">
        <v>172</v>
      </c>
      <c r="I3" s="298" t="s">
        <v>154</v>
      </c>
    </row>
    <row r="4" spans="1:9" s="21" customFormat="1" ht="18" customHeight="1">
      <c r="A4" s="285"/>
      <c r="B4" s="287"/>
      <c r="C4" s="290"/>
      <c r="D4" s="291"/>
      <c r="E4" s="293"/>
      <c r="F4" s="295"/>
      <c r="G4" s="293"/>
      <c r="H4" s="297"/>
      <c r="I4" s="298"/>
    </row>
    <row r="5" spans="1:9" s="21" customFormat="1" ht="30.75" customHeight="1">
      <c r="A5" s="30"/>
      <c r="B5" s="188" t="s">
        <v>8</v>
      </c>
      <c r="C5" s="275"/>
      <c r="D5" s="276"/>
      <c r="E5" s="276"/>
      <c r="F5" s="276"/>
      <c r="G5" s="276"/>
      <c r="H5" s="276"/>
      <c r="I5" s="277"/>
    </row>
    <row r="6" spans="1:9" s="21" customFormat="1" ht="30.75" customHeight="1">
      <c r="A6" s="33"/>
      <c r="B6" s="189" t="s">
        <v>53</v>
      </c>
      <c r="C6" s="278"/>
      <c r="D6" s="279"/>
      <c r="E6" s="279"/>
      <c r="F6" s="279"/>
      <c r="G6" s="279"/>
      <c r="H6" s="279"/>
      <c r="I6" s="280"/>
    </row>
    <row r="7" spans="1:9" s="24" customFormat="1" ht="30.75" customHeight="1">
      <c r="A7" s="32"/>
      <c r="B7" s="190" t="s">
        <v>52</v>
      </c>
      <c r="C7" s="281"/>
      <c r="D7" s="282"/>
      <c r="E7" s="282"/>
      <c r="F7" s="282"/>
      <c r="G7" s="282"/>
      <c r="H7" s="282"/>
      <c r="I7" s="283"/>
    </row>
    <row r="8" spans="1:9" ht="30.75" customHeight="1">
      <c r="A8" s="199">
        <v>1</v>
      </c>
      <c r="B8" s="128" t="s">
        <v>155</v>
      </c>
      <c r="C8" s="259" t="s">
        <v>192</v>
      </c>
      <c r="D8" s="259"/>
      <c r="E8" s="102" t="s">
        <v>61</v>
      </c>
      <c r="F8" s="142" t="s">
        <v>197</v>
      </c>
      <c r="G8" s="46" t="s">
        <v>167</v>
      </c>
      <c r="H8" s="127">
        <v>346940</v>
      </c>
      <c r="I8" s="210">
        <v>346940</v>
      </c>
    </row>
    <row r="9" spans="1:9" s="24" customFormat="1" ht="59.25" customHeight="1">
      <c r="A9" s="27">
        <v>2</v>
      </c>
      <c r="B9" s="26" t="s">
        <v>66</v>
      </c>
      <c r="C9" s="270" t="s">
        <v>103</v>
      </c>
      <c r="D9" s="271"/>
      <c r="E9" s="89" t="s">
        <v>144</v>
      </c>
      <c r="F9" s="90">
        <v>321100</v>
      </c>
      <c r="G9" s="170" t="s">
        <v>116</v>
      </c>
      <c r="H9" s="125">
        <v>321100</v>
      </c>
      <c r="I9" s="216">
        <v>321100</v>
      </c>
    </row>
    <row r="10" spans="1:9" s="24" customFormat="1" ht="59.25" customHeight="1">
      <c r="A10" s="199">
        <v>3</v>
      </c>
      <c r="B10" s="26" t="s">
        <v>48</v>
      </c>
      <c r="C10" s="272" t="s">
        <v>103</v>
      </c>
      <c r="D10" s="273"/>
      <c r="E10" s="89" t="s">
        <v>145</v>
      </c>
      <c r="F10" s="114">
        <v>200000</v>
      </c>
      <c r="G10" s="88" t="s">
        <v>117</v>
      </c>
      <c r="H10" s="125">
        <v>400000</v>
      </c>
      <c r="I10" s="216">
        <v>200000</v>
      </c>
    </row>
    <row r="11" spans="1:9" s="24" customFormat="1" ht="30">
      <c r="A11" s="27">
        <v>4</v>
      </c>
      <c r="B11" s="26" t="s">
        <v>73</v>
      </c>
      <c r="C11" s="272" t="s">
        <v>32</v>
      </c>
      <c r="D11" s="273"/>
      <c r="E11" s="90"/>
      <c r="F11" s="90"/>
      <c r="G11" s="77" t="s">
        <v>118</v>
      </c>
      <c r="H11" s="125">
        <v>25000</v>
      </c>
      <c r="I11" s="216">
        <v>5000</v>
      </c>
    </row>
    <row r="12" spans="1:9" s="24" customFormat="1" ht="15">
      <c r="A12" s="199">
        <v>5</v>
      </c>
      <c r="B12" s="26" t="s">
        <v>74</v>
      </c>
      <c r="C12" s="272" t="s">
        <v>67</v>
      </c>
      <c r="D12" s="273"/>
      <c r="E12" s="78" t="s">
        <v>63</v>
      </c>
      <c r="F12" s="78">
        <v>75000</v>
      </c>
      <c r="G12" s="78" t="s">
        <v>90</v>
      </c>
      <c r="H12" s="126">
        <v>75000</v>
      </c>
      <c r="I12" s="216">
        <v>75000</v>
      </c>
    </row>
    <row r="13" spans="1:9" ht="32.25" customHeight="1">
      <c r="A13" s="27">
        <v>6</v>
      </c>
      <c r="B13" s="128" t="s">
        <v>112</v>
      </c>
      <c r="C13" s="272" t="s">
        <v>187</v>
      </c>
      <c r="D13" s="273"/>
      <c r="E13" s="78" t="s">
        <v>61</v>
      </c>
      <c r="F13" s="141" t="s">
        <v>188</v>
      </c>
      <c r="G13" s="78" t="s">
        <v>120</v>
      </c>
      <c r="H13" s="126">
        <v>75000</v>
      </c>
      <c r="I13" s="210">
        <v>75000</v>
      </c>
    </row>
    <row r="14" spans="1:10" ht="31.5" customHeight="1">
      <c r="A14" s="199">
        <v>7</v>
      </c>
      <c r="B14" s="128" t="s">
        <v>114</v>
      </c>
      <c r="C14" s="272" t="s">
        <v>187</v>
      </c>
      <c r="D14" s="273"/>
      <c r="E14" s="78" t="s">
        <v>61</v>
      </c>
      <c r="F14" s="142" t="s">
        <v>191</v>
      </c>
      <c r="G14" s="78" t="s">
        <v>122</v>
      </c>
      <c r="H14" s="126">
        <v>75000</v>
      </c>
      <c r="I14" s="210">
        <v>5000</v>
      </c>
      <c r="J14" s="23" t="s">
        <v>185</v>
      </c>
    </row>
    <row r="15" spans="1:9" ht="18">
      <c r="A15" s="27"/>
      <c r="B15" s="128"/>
      <c r="C15" s="164"/>
      <c r="D15" s="165"/>
      <c r="E15" s="179"/>
      <c r="F15" s="180"/>
      <c r="G15" s="179"/>
      <c r="H15" s="182">
        <f>SUM(H8:H14)</f>
        <v>1318040</v>
      </c>
      <c r="I15" s="217">
        <f>SUM(I8:I14)</f>
        <v>1028040</v>
      </c>
    </row>
    <row r="16" spans="1:9" s="191" customFormat="1" ht="30.75" customHeight="1">
      <c r="A16" s="199"/>
      <c r="B16" s="166" t="s">
        <v>51</v>
      </c>
      <c r="C16" s="270"/>
      <c r="D16" s="274"/>
      <c r="E16" s="116"/>
      <c r="F16" s="143"/>
      <c r="G16" s="116"/>
      <c r="H16" s="143"/>
      <c r="I16" s="201"/>
    </row>
    <row r="17" spans="1:10" s="41" customFormat="1" ht="35.25" customHeight="1">
      <c r="A17" s="27">
        <v>1</v>
      </c>
      <c r="B17" s="128" t="s">
        <v>157</v>
      </c>
      <c r="C17" s="242" t="s">
        <v>32</v>
      </c>
      <c r="D17" s="243"/>
      <c r="E17" s="100"/>
      <c r="F17" s="101"/>
      <c r="G17" s="192" t="s">
        <v>177</v>
      </c>
      <c r="H17" s="127">
        <v>250000</v>
      </c>
      <c r="I17" s="216">
        <v>200000</v>
      </c>
      <c r="J17" s="41" t="s">
        <v>185</v>
      </c>
    </row>
    <row r="18" spans="1:9" s="41" customFormat="1" ht="35.25" customHeight="1">
      <c r="A18" s="199">
        <v>2</v>
      </c>
      <c r="B18" s="128" t="s">
        <v>158</v>
      </c>
      <c r="C18" s="242" t="s">
        <v>156</v>
      </c>
      <c r="D18" s="250"/>
      <c r="E18" s="46" t="s">
        <v>61</v>
      </c>
      <c r="F18" s="193">
        <v>500000</v>
      </c>
      <c r="G18" s="192" t="s">
        <v>178</v>
      </c>
      <c r="H18" s="127">
        <v>500000</v>
      </c>
      <c r="I18" s="216">
        <v>500000</v>
      </c>
    </row>
    <row r="19" spans="1:9" s="191" customFormat="1" ht="19.5" customHeight="1">
      <c r="A19" s="196"/>
      <c r="B19" s="40"/>
      <c r="C19" s="144"/>
      <c r="D19" s="145"/>
      <c r="E19" s="99"/>
      <c r="F19" s="103"/>
      <c r="G19" s="99"/>
      <c r="H19" s="183">
        <f>SUM(H17:H18)</f>
        <v>750000</v>
      </c>
      <c r="I19" s="218">
        <f>SUM(I17:I18)</f>
        <v>700000</v>
      </c>
    </row>
    <row r="20" spans="1:9" s="41" customFormat="1" ht="18">
      <c r="A20" s="235"/>
      <c r="B20" s="236" t="s">
        <v>20</v>
      </c>
      <c r="C20" s="260"/>
      <c r="D20" s="261"/>
      <c r="E20" s="261"/>
      <c r="F20" s="261"/>
      <c r="G20" s="261"/>
      <c r="H20" s="261"/>
      <c r="I20" s="216"/>
    </row>
    <row r="21" spans="1:9" s="41" customFormat="1" ht="21.75" customHeight="1">
      <c r="A21" s="235"/>
      <c r="B21" s="236" t="s">
        <v>18</v>
      </c>
      <c r="C21" s="262"/>
      <c r="D21" s="263"/>
      <c r="E21" s="263"/>
      <c r="F21" s="263"/>
      <c r="G21" s="263"/>
      <c r="H21" s="263"/>
      <c r="I21" s="216"/>
    </row>
    <row r="22" spans="1:9" s="41" customFormat="1" ht="15">
      <c r="A22" s="196">
        <v>1</v>
      </c>
      <c r="B22" s="40" t="s">
        <v>159</v>
      </c>
      <c r="C22" s="257" t="s">
        <v>32</v>
      </c>
      <c r="D22" s="258"/>
      <c r="E22" s="197"/>
      <c r="F22" s="198">
        <v>74400</v>
      </c>
      <c r="G22" s="192" t="s">
        <v>175</v>
      </c>
      <c r="H22" s="126">
        <v>74400</v>
      </c>
      <c r="I22" s="216">
        <v>74400</v>
      </c>
    </row>
    <row r="23" spans="1:10" ht="30">
      <c r="A23" s="199">
        <v>2</v>
      </c>
      <c r="B23" s="128" t="s">
        <v>160</v>
      </c>
      <c r="C23" s="257" t="s">
        <v>32</v>
      </c>
      <c r="D23" s="258"/>
      <c r="F23" s="105">
        <v>74400</v>
      </c>
      <c r="G23" s="46" t="s">
        <v>179</v>
      </c>
      <c r="H23" s="127">
        <v>74400</v>
      </c>
      <c r="I23" s="210">
        <v>55000</v>
      </c>
      <c r="J23" s="23" t="s">
        <v>185</v>
      </c>
    </row>
    <row r="24" spans="1:9" s="191" customFormat="1" ht="19.5" customHeight="1">
      <c r="A24" s="199"/>
      <c r="B24" s="200"/>
      <c r="C24" s="257"/>
      <c r="D24" s="258"/>
      <c r="E24" s="100"/>
      <c r="F24" s="101"/>
      <c r="G24" s="100"/>
      <c r="H24" s="184">
        <f>SUM(H22:H23)</f>
        <v>148800</v>
      </c>
      <c r="I24" s="218">
        <f>SUM(I22:I23)</f>
        <v>129400</v>
      </c>
    </row>
    <row r="25" spans="1:9" s="41" customFormat="1" ht="18">
      <c r="A25" s="34"/>
      <c r="B25" s="194" t="s">
        <v>19</v>
      </c>
      <c r="C25" s="264"/>
      <c r="D25" s="265"/>
      <c r="E25" s="265"/>
      <c r="F25" s="265"/>
      <c r="G25" s="265"/>
      <c r="H25" s="265"/>
      <c r="I25" s="266"/>
    </row>
    <row r="26" spans="1:9" s="25" customFormat="1" ht="18">
      <c r="A26" s="35"/>
      <c r="B26" s="195" t="s">
        <v>17</v>
      </c>
      <c r="C26" s="267"/>
      <c r="D26" s="268"/>
      <c r="E26" s="268"/>
      <c r="F26" s="268"/>
      <c r="G26" s="268"/>
      <c r="H26" s="268"/>
      <c r="I26" s="269"/>
    </row>
    <row r="27" spans="1:9" ht="35.25" customHeight="1">
      <c r="A27" s="27">
        <v>1</v>
      </c>
      <c r="B27" s="26" t="s">
        <v>34</v>
      </c>
      <c r="C27" s="259" t="s">
        <v>87</v>
      </c>
      <c r="D27" s="259"/>
      <c r="E27" s="118" t="s">
        <v>63</v>
      </c>
      <c r="F27" s="78" t="s">
        <v>88</v>
      </c>
      <c r="G27" s="118" t="s">
        <v>37</v>
      </c>
      <c r="H27" s="126">
        <v>100000</v>
      </c>
      <c r="I27" s="210">
        <v>100000</v>
      </c>
    </row>
    <row r="28" spans="1:9" ht="35.25" customHeight="1">
      <c r="A28" s="27">
        <v>2</v>
      </c>
      <c r="B28" s="26" t="s">
        <v>195</v>
      </c>
      <c r="C28" s="242" t="s">
        <v>32</v>
      </c>
      <c r="D28" s="243"/>
      <c r="E28" s="118"/>
      <c r="F28" s="78"/>
      <c r="G28" s="118" t="s">
        <v>186</v>
      </c>
      <c r="H28" s="126">
        <v>74400</v>
      </c>
      <c r="I28" s="210">
        <v>74400</v>
      </c>
    </row>
    <row r="29" spans="1:10" ht="35.25" customHeight="1">
      <c r="A29" s="27">
        <v>3</v>
      </c>
      <c r="B29" s="26" t="s">
        <v>161</v>
      </c>
      <c r="C29" s="242" t="s">
        <v>32</v>
      </c>
      <c r="D29" s="249"/>
      <c r="E29" s="118"/>
      <c r="F29" s="78"/>
      <c r="G29" s="118" t="s">
        <v>176</v>
      </c>
      <c r="H29" s="126">
        <v>74400</v>
      </c>
      <c r="I29" s="210">
        <v>1000</v>
      </c>
      <c r="J29" s="23" t="s">
        <v>185</v>
      </c>
    </row>
    <row r="30" spans="1:9" ht="63" customHeight="1">
      <c r="A30" s="27">
        <v>4</v>
      </c>
      <c r="B30" s="26" t="s">
        <v>104</v>
      </c>
      <c r="C30" s="242" t="s">
        <v>103</v>
      </c>
      <c r="D30" s="243"/>
      <c r="E30" s="46" t="s">
        <v>146</v>
      </c>
      <c r="F30" s="101">
        <v>200000</v>
      </c>
      <c r="G30" s="118" t="s">
        <v>124</v>
      </c>
      <c r="H30" s="127">
        <v>1000000</v>
      </c>
      <c r="I30" s="210">
        <v>200000</v>
      </c>
    </row>
    <row r="31" spans="1:9" ht="30">
      <c r="A31" s="27">
        <v>5</v>
      </c>
      <c r="B31" s="26" t="s">
        <v>111</v>
      </c>
      <c r="C31" s="242" t="s">
        <v>103</v>
      </c>
      <c r="D31" s="243"/>
      <c r="E31" s="46" t="s">
        <v>147</v>
      </c>
      <c r="F31" s="101">
        <v>100000</v>
      </c>
      <c r="G31" s="118" t="s">
        <v>125</v>
      </c>
      <c r="H31" s="127">
        <v>350000</v>
      </c>
      <c r="I31" s="210">
        <v>100000</v>
      </c>
    </row>
    <row r="32" spans="1:9" ht="30">
      <c r="A32" s="27">
        <v>6</v>
      </c>
      <c r="B32" s="26" t="s">
        <v>105</v>
      </c>
      <c r="C32" s="242" t="s">
        <v>103</v>
      </c>
      <c r="D32" s="243"/>
      <c r="E32" s="46" t="s">
        <v>148</v>
      </c>
      <c r="F32" s="101">
        <v>100000</v>
      </c>
      <c r="G32" s="118" t="s">
        <v>126</v>
      </c>
      <c r="H32" s="127">
        <v>100000</v>
      </c>
      <c r="I32" s="210">
        <v>100000</v>
      </c>
    </row>
    <row r="33" spans="1:10" ht="36" customHeight="1">
      <c r="A33" s="27">
        <v>7</v>
      </c>
      <c r="B33" s="128" t="s">
        <v>141</v>
      </c>
      <c r="C33" s="244" t="s">
        <v>193</v>
      </c>
      <c r="D33" s="244"/>
      <c r="E33" s="151" t="s">
        <v>61</v>
      </c>
      <c r="F33" s="224" t="s">
        <v>194</v>
      </c>
      <c r="G33" s="118" t="s">
        <v>127</v>
      </c>
      <c r="H33" s="171">
        <v>125000</v>
      </c>
      <c r="I33" s="210">
        <v>100000</v>
      </c>
      <c r="J33" s="23" t="s">
        <v>185</v>
      </c>
    </row>
    <row r="34" spans="1:10" ht="17.25" customHeight="1">
      <c r="A34" s="27">
        <v>8</v>
      </c>
      <c r="B34" s="200" t="s">
        <v>162</v>
      </c>
      <c r="C34" s="242" t="s">
        <v>67</v>
      </c>
      <c r="D34" s="249"/>
      <c r="E34" s="151" t="s">
        <v>61</v>
      </c>
      <c r="F34" s="139">
        <v>75000</v>
      </c>
      <c r="G34" s="118" t="s">
        <v>180</v>
      </c>
      <c r="H34" s="171">
        <v>150000</v>
      </c>
      <c r="I34" s="210">
        <v>5000</v>
      </c>
      <c r="J34" s="23" t="s">
        <v>185</v>
      </c>
    </row>
    <row r="35" spans="1:9" s="41" customFormat="1" ht="20.25">
      <c r="A35" s="115"/>
      <c r="B35" s="134"/>
      <c r="C35" s="158" t="s">
        <v>107</v>
      </c>
      <c r="D35" s="159"/>
      <c r="E35" s="159"/>
      <c r="F35" s="159"/>
      <c r="G35" s="159"/>
      <c r="H35" s="182">
        <f>SUM(H27:H34)</f>
        <v>1973800</v>
      </c>
      <c r="I35" s="218">
        <f>SUM(I27:I34)</f>
        <v>680400</v>
      </c>
    </row>
    <row r="36" spans="1:24" s="203" customFormat="1" ht="30.75" customHeight="1">
      <c r="A36" s="36"/>
      <c r="B36" s="166" t="s">
        <v>54</v>
      </c>
      <c r="C36" s="160"/>
      <c r="D36" s="161"/>
      <c r="E36" s="161"/>
      <c r="F36" s="161"/>
      <c r="G36" s="161"/>
      <c r="H36" s="161"/>
      <c r="I36" s="201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</row>
    <row r="37" spans="1:9" s="206" customFormat="1" ht="23.25" customHeight="1">
      <c r="A37" s="37"/>
      <c r="B37" s="204" t="s">
        <v>55</v>
      </c>
      <c r="C37" s="160"/>
      <c r="D37" s="161"/>
      <c r="E37" s="161"/>
      <c r="F37" s="161"/>
      <c r="G37" s="161"/>
      <c r="H37" s="161"/>
      <c r="I37" s="205"/>
    </row>
    <row r="38" spans="1:9" s="208" customFormat="1" ht="45" customHeight="1">
      <c r="A38" s="38"/>
      <c r="B38" s="207" t="s">
        <v>21</v>
      </c>
      <c r="C38" s="162"/>
      <c r="D38" s="163"/>
      <c r="E38" s="163"/>
      <c r="F38" s="163"/>
      <c r="G38" s="163"/>
      <c r="H38" s="163"/>
      <c r="I38" s="219"/>
    </row>
    <row r="39" spans="1:9" ht="23.25" customHeight="1">
      <c r="A39" s="123"/>
      <c r="B39" s="26"/>
      <c r="C39" s="254" t="s">
        <v>170</v>
      </c>
      <c r="D39" s="255"/>
      <c r="E39" s="255"/>
      <c r="F39" s="255"/>
      <c r="G39" s="255"/>
      <c r="H39" s="185">
        <f>H35+H24+H19+H15</f>
        <v>4190640</v>
      </c>
      <c r="I39" s="220">
        <f>I35+I24+I19+I15</f>
        <v>2537840</v>
      </c>
    </row>
    <row r="40" spans="1:9" s="209" customFormat="1" ht="30" customHeight="1">
      <c r="A40" s="237"/>
      <c r="B40" s="238" t="s">
        <v>76</v>
      </c>
      <c r="C40" s="256"/>
      <c r="D40" s="256"/>
      <c r="E40" s="256"/>
      <c r="F40" s="256"/>
      <c r="G40" s="256"/>
      <c r="H40" s="256"/>
      <c r="I40" s="256"/>
    </row>
    <row r="41" spans="1:9" s="209" customFormat="1" ht="45.75" customHeight="1">
      <c r="A41" s="178">
        <v>1</v>
      </c>
      <c r="B41" s="174" t="s">
        <v>174</v>
      </c>
      <c r="C41" s="251" t="s">
        <v>196</v>
      </c>
      <c r="D41" s="252"/>
      <c r="E41" s="176"/>
      <c r="F41" s="177" t="s">
        <v>169</v>
      </c>
      <c r="G41" s="173" t="s">
        <v>168</v>
      </c>
      <c r="H41" s="175">
        <v>123000</v>
      </c>
      <c r="I41" s="210">
        <v>123000</v>
      </c>
    </row>
    <row r="42" spans="1:9" s="69" customFormat="1" ht="30">
      <c r="A42" s="85">
        <v>2</v>
      </c>
      <c r="B42" s="71" t="s">
        <v>115</v>
      </c>
      <c r="C42" s="241" t="s">
        <v>32</v>
      </c>
      <c r="D42" s="241"/>
      <c r="E42" s="43"/>
      <c r="F42" s="102"/>
      <c r="G42" s="172" t="s">
        <v>129</v>
      </c>
      <c r="H42" s="135">
        <v>80000</v>
      </c>
      <c r="I42" s="221">
        <v>1000</v>
      </c>
    </row>
    <row r="43" spans="1:9" s="69" customFormat="1" ht="15">
      <c r="A43" s="178">
        <v>3</v>
      </c>
      <c r="B43" s="71" t="s">
        <v>163</v>
      </c>
      <c r="C43" s="248" t="s">
        <v>32</v>
      </c>
      <c r="D43" s="253"/>
      <c r="E43" s="43"/>
      <c r="F43" s="102"/>
      <c r="G43" s="43" t="s">
        <v>181</v>
      </c>
      <c r="H43" s="135">
        <v>10000</v>
      </c>
      <c r="I43" s="216">
        <v>10000</v>
      </c>
    </row>
    <row r="44" spans="1:9" s="69" customFormat="1" ht="15">
      <c r="A44" s="85">
        <v>4</v>
      </c>
      <c r="B44" s="71" t="s">
        <v>50</v>
      </c>
      <c r="C44" s="241" t="s">
        <v>32</v>
      </c>
      <c r="D44" s="241"/>
      <c r="E44" s="91"/>
      <c r="F44" s="104"/>
      <c r="G44" s="43" t="s">
        <v>95</v>
      </c>
      <c r="H44" s="127">
        <v>80000</v>
      </c>
      <c r="I44" s="216">
        <v>10000</v>
      </c>
    </row>
    <row r="45" spans="1:10" s="25" customFormat="1" ht="15">
      <c r="A45" s="178">
        <v>5</v>
      </c>
      <c r="B45" s="26" t="s">
        <v>71</v>
      </c>
      <c r="C45" s="241" t="s">
        <v>32</v>
      </c>
      <c r="D45" s="241"/>
      <c r="E45" s="91"/>
      <c r="F45" s="102"/>
      <c r="G45" s="46" t="s">
        <v>94</v>
      </c>
      <c r="H45" s="127">
        <v>75000</v>
      </c>
      <c r="I45" s="216">
        <v>1000</v>
      </c>
      <c r="J45" s="25" t="s">
        <v>185</v>
      </c>
    </row>
    <row r="46" spans="1:10" s="25" customFormat="1" ht="30">
      <c r="A46" s="85">
        <v>6</v>
      </c>
      <c r="B46" s="26" t="s">
        <v>70</v>
      </c>
      <c r="C46" s="241" t="s">
        <v>32</v>
      </c>
      <c r="D46" s="241"/>
      <c r="E46" s="91"/>
      <c r="F46" s="102"/>
      <c r="G46" s="46" t="s">
        <v>100</v>
      </c>
      <c r="H46" s="127">
        <v>75000</v>
      </c>
      <c r="I46" s="216">
        <v>1000</v>
      </c>
      <c r="J46" s="25" t="s">
        <v>185</v>
      </c>
    </row>
    <row r="47" spans="1:9" s="25" customFormat="1" ht="15">
      <c r="A47" s="178">
        <v>7</v>
      </c>
      <c r="B47" s="26" t="s">
        <v>72</v>
      </c>
      <c r="C47" s="241" t="s">
        <v>32</v>
      </c>
      <c r="D47" s="241"/>
      <c r="E47" s="91"/>
      <c r="F47" s="102"/>
      <c r="G47" s="46" t="s">
        <v>93</v>
      </c>
      <c r="H47" s="127">
        <v>75000</v>
      </c>
      <c r="I47" s="216">
        <v>15000</v>
      </c>
    </row>
    <row r="48" spans="1:10" s="69" customFormat="1" ht="30">
      <c r="A48" s="85">
        <v>8</v>
      </c>
      <c r="B48" s="71" t="s">
        <v>77</v>
      </c>
      <c r="C48" s="241" t="s">
        <v>32</v>
      </c>
      <c r="D48" s="241"/>
      <c r="E48" s="43"/>
      <c r="F48" s="102"/>
      <c r="G48" s="43" t="s">
        <v>96</v>
      </c>
      <c r="H48" s="127">
        <v>25000</v>
      </c>
      <c r="I48" s="216">
        <v>1000</v>
      </c>
      <c r="J48" s="69" t="s">
        <v>185</v>
      </c>
    </row>
    <row r="49" spans="1:9" s="69" customFormat="1" ht="30">
      <c r="A49" s="178">
        <v>9</v>
      </c>
      <c r="B49" s="71" t="s">
        <v>78</v>
      </c>
      <c r="C49" s="241" t="s">
        <v>32</v>
      </c>
      <c r="D49" s="241"/>
      <c r="E49" s="43"/>
      <c r="F49" s="102"/>
      <c r="G49" s="43" t="s">
        <v>97</v>
      </c>
      <c r="H49" s="127">
        <v>75000</v>
      </c>
      <c r="I49" s="216">
        <v>1000</v>
      </c>
    </row>
    <row r="50" spans="1:10" s="69" customFormat="1" ht="30">
      <c r="A50" s="85">
        <v>10</v>
      </c>
      <c r="B50" s="71" t="s">
        <v>164</v>
      </c>
      <c r="C50" s="241" t="s">
        <v>32</v>
      </c>
      <c r="D50" s="241"/>
      <c r="E50" s="43"/>
      <c r="F50" s="102"/>
      <c r="G50" s="43" t="s">
        <v>182</v>
      </c>
      <c r="H50" s="127">
        <v>80000</v>
      </c>
      <c r="I50" s="216">
        <v>1000</v>
      </c>
      <c r="J50" s="69" t="s">
        <v>185</v>
      </c>
    </row>
    <row r="51" spans="1:9" s="69" customFormat="1" ht="15">
      <c r="A51" s="178">
        <v>11</v>
      </c>
      <c r="B51" s="71" t="s">
        <v>109</v>
      </c>
      <c r="C51" s="241" t="s">
        <v>32</v>
      </c>
      <c r="D51" s="241"/>
      <c r="E51" s="43"/>
      <c r="F51" s="102"/>
      <c r="G51" s="43" t="s">
        <v>130</v>
      </c>
      <c r="H51" s="135">
        <v>80000</v>
      </c>
      <c r="I51" s="216">
        <v>1000</v>
      </c>
    </row>
    <row r="52" spans="1:9" s="69" customFormat="1" ht="30">
      <c r="A52" s="85">
        <v>12</v>
      </c>
      <c r="B52" s="71" t="s">
        <v>110</v>
      </c>
      <c r="C52" s="241" t="s">
        <v>32</v>
      </c>
      <c r="D52" s="241"/>
      <c r="E52" s="43"/>
      <c r="F52" s="102"/>
      <c r="G52" s="43" t="s">
        <v>131</v>
      </c>
      <c r="H52" s="135">
        <v>80000</v>
      </c>
      <c r="I52" s="216">
        <v>1000</v>
      </c>
    </row>
    <row r="53" spans="1:10" s="69" customFormat="1" ht="15">
      <c r="A53" s="178">
        <v>13</v>
      </c>
      <c r="B53" s="71" t="s">
        <v>132</v>
      </c>
      <c r="C53" s="241" t="s">
        <v>32</v>
      </c>
      <c r="D53" s="241"/>
      <c r="E53" s="43"/>
      <c r="F53" s="102"/>
      <c r="G53" s="43" t="s">
        <v>133</v>
      </c>
      <c r="H53" s="127">
        <v>25000</v>
      </c>
      <c r="I53" s="216">
        <v>1000</v>
      </c>
      <c r="J53" s="69" t="s">
        <v>185</v>
      </c>
    </row>
    <row r="54" spans="1:9" s="69" customFormat="1" ht="15">
      <c r="A54" s="85">
        <v>14</v>
      </c>
      <c r="B54" s="71" t="s">
        <v>136</v>
      </c>
      <c r="C54" s="241" t="s">
        <v>32</v>
      </c>
      <c r="D54" s="241"/>
      <c r="E54" s="43"/>
      <c r="F54" s="102"/>
      <c r="G54" s="43" t="s">
        <v>138</v>
      </c>
      <c r="H54" s="127">
        <v>25000</v>
      </c>
      <c r="I54" s="216">
        <v>25000</v>
      </c>
    </row>
    <row r="55" spans="1:9" s="69" customFormat="1" ht="15">
      <c r="A55" s="178">
        <v>15</v>
      </c>
      <c r="B55" s="71" t="s">
        <v>137</v>
      </c>
      <c r="C55" s="241" t="s">
        <v>32</v>
      </c>
      <c r="D55" s="241"/>
      <c r="E55" s="43"/>
      <c r="F55" s="102"/>
      <c r="G55" s="43" t="s">
        <v>139</v>
      </c>
      <c r="H55" s="127">
        <v>10000</v>
      </c>
      <c r="I55" s="216">
        <v>10000</v>
      </c>
    </row>
    <row r="56" spans="1:10" ht="30" customHeight="1">
      <c r="A56" s="85">
        <v>16</v>
      </c>
      <c r="B56" s="26" t="s">
        <v>69</v>
      </c>
      <c r="C56" s="241" t="s">
        <v>67</v>
      </c>
      <c r="D56" s="241"/>
      <c r="E56" s="43" t="s">
        <v>63</v>
      </c>
      <c r="F56" s="102">
        <v>50000</v>
      </c>
      <c r="G56" s="46" t="s">
        <v>128</v>
      </c>
      <c r="H56" s="127">
        <v>75000</v>
      </c>
      <c r="I56" s="210">
        <v>1000</v>
      </c>
      <c r="J56" s="23" t="s">
        <v>185</v>
      </c>
    </row>
    <row r="57" spans="1:10" s="69" customFormat="1" ht="46.5" customHeight="1">
      <c r="A57" s="178">
        <v>17</v>
      </c>
      <c r="B57" s="71" t="s">
        <v>86</v>
      </c>
      <c r="C57" s="241" t="s">
        <v>32</v>
      </c>
      <c r="D57" s="241"/>
      <c r="E57" s="43"/>
      <c r="F57" s="102"/>
      <c r="G57" s="43" t="s">
        <v>98</v>
      </c>
      <c r="H57" s="127">
        <v>75000</v>
      </c>
      <c r="I57" s="216">
        <v>1000</v>
      </c>
      <c r="J57" s="69" t="s">
        <v>185</v>
      </c>
    </row>
    <row r="58" spans="1:9" s="25" customFormat="1" ht="15">
      <c r="A58" s="85">
        <v>18</v>
      </c>
      <c r="B58" s="26" t="s">
        <v>166</v>
      </c>
      <c r="C58" s="241" t="s">
        <v>156</v>
      </c>
      <c r="D58" s="241"/>
      <c r="E58" s="91"/>
      <c r="F58" s="102">
        <v>75000</v>
      </c>
      <c r="G58" s="43" t="s">
        <v>183</v>
      </c>
      <c r="H58" s="127">
        <v>75000</v>
      </c>
      <c r="I58" s="216">
        <v>75000</v>
      </c>
    </row>
    <row r="59" spans="1:10" s="25" customFormat="1" ht="30">
      <c r="A59" s="239">
        <v>19</v>
      </c>
      <c r="B59" s="26" t="s">
        <v>165</v>
      </c>
      <c r="C59" s="248" t="s">
        <v>32</v>
      </c>
      <c r="D59" s="249"/>
      <c r="E59" s="91"/>
      <c r="F59" s="102"/>
      <c r="G59" s="43" t="s">
        <v>184</v>
      </c>
      <c r="H59" s="127">
        <v>75000</v>
      </c>
      <c r="I59" s="216">
        <v>1000</v>
      </c>
      <c r="J59" s="25" t="s">
        <v>185</v>
      </c>
    </row>
    <row r="60" spans="1:9" ht="23.25" customHeight="1">
      <c r="A60" s="39"/>
      <c r="B60" s="211"/>
      <c r="C60" s="245" t="s">
        <v>171</v>
      </c>
      <c r="D60" s="246"/>
      <c r="E60" s="246"/>
      <c r="F60" s="246"/>
      <c r="G60" s="247"/>
      <c r="H60" s="181">
        <f>SUM(H41:H59)</f>
        <v>1218000</v>
      </c>
      <c r="I60" s="222">
        <f>SUM(I41:I59)</f>
        <v>280000</v>
      </c>
    </row>
    <row r="61" spans="7:8" ht="15">
      <c r="G61" s="42"/>
      <c r="H61" s="140"/>
    </row>
    <row r="62" ht="15">
      <c r="C62" s="150"/>
    </row>
    <row r="63" ht="15">
      <c r="C63" s="150"/>
    </row>
    <row r="64" ht="15">
      <c r="C64" s="150"/>
    </row>
    <row r="65" spans="3:7" ht="15">
      <c r="C65" s="150"/>
      <c r="G65" s="105"/>
    </row>
  </sheetData>
  <sheetProtection/>
  <mergeCells count="55">
    <mergeCell ref="C5:I7"/>
    <mergeCell ref="A3:A4"/>
    <mergeCell ref="B3:B4"/>
    <mergeCell ref="C3:D4"/>
    <mergeCell ref="E3:E4"/>
    <mergeCell ref="F3:F4"/>
    <mergeCell ref="G3:G4"/>
    <mergeCell ref="H3:H4"/>
    <mergeCell ref="I3:I4"/>
    <mergeCell ref="C8:D8"/>
    <mergeCell ref="C9:D9"/>
    <mergeCell ref="C10:D10"/>
    <mergeCell ref="C11:D11"/>
    <mergeCell ref="C31:D31"/>
    <mergeCell ref="C32:D32"/>
    <mergeCell ref="C12:D12"/>
    <mergeCell ref="C13:D13"/>
    <mergeCell ref="C14:D14"/>
    <mergeCell ref="C16:D16"/>
    <mergeCell ref="C17:D17"/>
    <mergeCell ref="C24:D24"/>
    <mergeCell ref="C27:D27"/>
    <mergeCell ref="C29:D29"/>
    <mergeCell ref="C30:D30"/>
    <mergeCell ref="C20:H21"/>
    <mergeCell ref="C22:D22"/>
    <mergeCell ref="C23:D23"/>
    <mergeCell ref="C25:I26"/>
    <mergeCell ref="C34:D34"/>
    <mergeCell ref="C51:D51"/>
    <mergeCell ref="C52:D52"/>
    <mergeCell ref="C53:D53"/>
    <mergeCell ref="C18:D18"/>
    <mergeCell ref="C47:D47"/>
    <mergeCell ref="C41:D41"/>
    <mergeCell ref="C43:D43"/>
    <mergeCell ref="C39:G39"/>
    <mergeCell ref="C40:I40"/>
    <mergeCell ref="C58:D58"/>
    <mergeCell ref="C44:D44"/>
    <mergeCell ref="C50:D50"/>
    <mergeCell ref="C48:D48"/>
    <mergeCell ref="C49:D49"/>
    <mergeCell ref="C60:G60"/>
    <mergeCell ref="C59:D59"/>
    <mergeCell ref="A1:I1"/>
    <mergeCell ref="C57:D57"/>
    <mergeCell ref="C54:D54"/>
    <mergeCell ref="C55:D55"/>
    <mergeCell ref="C42:D42"/>
    <mergeCell ref="C56:D56"/>
    <mergeCell ref="C46:D46"/>
    <mergeCell ref="C45:D45"/>
    <mergeCell ref="C28:D28"/>
    <mergeCell ref="C33:D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rowBreaks count="2" manualBreakCount="2">
    <brk id="24" max="8" man="1"/>
    <brk id="39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26" sqref="A1:G26"/>
    </sheetView>
  </sheetViews>
  <sheetFormatPr defaultColWidth="9.140625" defaultRowHeight="12.75"/>
  <cols>
    <col min="1" max="1" width="5.28125" style="48" bestFit="1" customWidth="1"/>
    <col min="2" max="2" width="55.7109375" style="58" customWidth="1"/>
    <col min="3" max="3" width="20.57421875" style="63" customWidth="1"/>
    <col min="4" max="4" width="14.421875" style="62" customWidth="1"/>
    <col min="5" max="5" width="14.421875" style="109" customWidth="1"/>
    <col min="6" max="6" width="14.421875" style="62" customWidth="1"/>
    <col min="7" max="7" width="11.7109375" style="234" customWidth="1"/>
    <col min="8" max="16384" width="9.140625" style="21" customWidth="1"/>
  </cols>
  <sheetData>
    <row r="1" spans="1:7" s="29" customFormat="1" ht="24" customHeight="1">
      <c r="A1" s="49" t="s">
        <v>0</v>
      </c>
      <c r="B1" s="59" t="s">
        <v>3</v>
      </c>
      <c r="C1" s="79" t="s">
        <v>5</v>
      </c>
      <c r="D1" s="50" t="s">
        <v>60</v>
      </c>
      <c r="E1" s="106" t="s">
        <v>62</v>
      </c>
      <c r="F1" s="50" t="s">
        <v>59</v>
      </c>
      <c r="G1" s="225" t="s">
        <v>2</v>
      </c>
    </row>
    <row r="2" spans="1:7" s="31" customFormat="1" ht="23.25">
      <c r="A2" s="51"/>
      <c r="B2" s="60" t="s">
        <v>24</v>
      </c>
      <c r="C2" s="121"/>
      <c r="D2" s="110"/>
      <c r="E2" s="111"/>
      <c r="F2" s="110"/>
      <c r="G2" s="226"/>
    </row>
    <row r="3" spans="1:10" s="56" customFormat="1" ht="25.5" customHeight="1">
      <c r="A3" s="55"/>
      <c r="B3" s="86" t="s">
        <v>7</v>
      </c>
      <c r="C3" s="122"/>
      <c r="D3" s="112"/>
      <c r="E3" s="113"/>
      <c r="F3" s="112"/>
      <c r="G3" s="227"/>
      <c r="J3" s="56" t="s">
        <v>173</v>
      </c>
    </row>
    <row r="4" ht="15">
      <c r="G4" s="228"/>
    </row>
    <row r="5" spans="1:7" ht="15">
      <c r="A5" s="152">
        <v>1</v>
      </c>
      <c r="B5" s="153" t="s">
        <v>142</v>
      </c>
      <c r="C5" s="52" t="s">
        <v>47</v>
      </c>
      <c r="D5" s="87" t="s">
        <v>63</v>
      </c>
      <c r="E5" s="154">
        <v>3614</v>
      </c>
      <c r="F5" s="87" t="s">
        <v>150</v>
      </c>
      <c r="G5" s="229">
        <v>3614</v>
      </c>
    </row>
    <row r="6" spans="1:7" s="67" customFormat="1" ht="12.75">
      <c r="A6" s="98">
        <v>2</v>
      </c>
      <c r="B6" s="74" t="s">
        <v>41</v>
      </c>
      <c r="C6" s="47" t="s">
        <v>46</v>
      </c>
      <c r="D6" s="93" t="s">
        <v>63</v>
      </c>
      <c r="E6" s="97">
        <v>7500</v>
      </c>
      <c r="F6" s="66" t="s">
        <v>44</v>
      </c>
      <c r="G6" s="230">
        <v>7500</v>
      </c>
    </row>
    <row r="7" spans="1:7" s="84" customFormat="1" ht="12.75">
      <c r="A7" s="152">
        <v>3</v>
      </c>
      <c r="B7" s="83" t="s">
        <v>79</v>
      </c>
      <c r="C7" s="80" t="s">
        <v>58</v>
      </c>
      <c r="D7" s="94" t="s">
        <v>99</v>
      </c>
      <c r="E7" s="108">
        <v>1500</v>
      </c>
      <c r="F7" s="66" t="s">
        <v>84</v>
      </c>
      <c r="G7" s="231">
        <v>1500</v>
      </c>
    </row>
    <row r="8" spans="1:7" s="84" customFormat="1" ht="12.75">
      <c r="A8" s="98">
        <v>4</v>
      </c>
      <c r="B8" s="83" t="s">
        <v>65</v>
      </c>
      <c r="C8" s="80" t="s">
        <v>67</v>
      </c>
      <c r="D8" s="94" t="s">
        <v>63</v>
      </c>
      <c r="E8" s="108">
        <v>124000</v>
      </c>
      <c r="F8" s="66" t="s">
        <v>89</v>
      </c>
      <c r="G8" s="231">
        <v>92200</v>
      </c>
    </row>
    <row r="9" spans="1:10" s="214" customFormat="1" ht="32.25" customHeight="1">
      <c r="A9" s="152">
        <v>5</v>
      </c>
      <c r="B9" s="83" t="s">
        <v>113</v>
      </c>
      <c r="C9" s="137" t="s">
        <v>189</v>
      </c>
      <c r="D9" s="212" t="s">
        <v>61</v>
      </c>
      <c r="E9" s="213" t="s">
        <v>190</v>
      </c>
      <c r="F9" s="130" t="s">
        <v>121</v>
      </c>
      <c r="G9" s="213">
        <v>75000</v>
      </c>
      <c r="H9" s="169"/>
      <c r="I9" s="169"/>
      <c r="J9" s="169"/>
    </row>
    <row r="10" spans="1:7" s="54" customFormat="1" ht="29.25" customHeight="1">
      <c r="A10" s="98">
        <v>6</v>
      </c>
      <c r="B10" s="61" t="s">
        <v>33</v>
      </c>
      <c r="C10" s="81" t="s">
        <v>57</v>
      </c>
      <c r="D10" s="72" t="s">
        <v>63</v>
      </c>
      <c r="E10" s="65">
        <v>300</v>
      </c>
      <c r="F10" s="131" t="s">
        <v>140</v>
      </c>
      <c r="G10" s="64">
        <v>300</v>
      </c>
    </row>
    <row r="11" spans="1:7" s="54" customFormat="1" ht="30" customHeight="1">
      <c r="A11" s="152">
        <v>7</v>
      </c>
      <c r="B11" s="73" t="s">
        <v>28</v>
      </c>
      <c r="C11" s="82" t="s">
        <v>152</v>
      </c>
      <c r="D11" s="95" t="s">
        <v>149</v>
      </c>
      <c r="E11" s="57" t="s">
        <v>198</v>
      </c>
      <c r="F11" s="53" t="s">
        <v>143</v>
      </c>
      <c r="G11" s="64">
        <v>340000</v>
      </c>
    </row>
    <row r="12" spans="1:7" s="54" customFormat="1" ht="12.75">
      <c r="A12" s="98">
        <v>8</v>
      </c>
      <c r="B12" s="61" t="s">
        <v>29</v>
      </c>
      <c r="C12" s="47" t="s">
        <v>47</v>
      </c>
      <c r="D12" s="96" t="s">
        <v>63</v>
      </c>
      <c r="E12" s="57">
        <v>300</v>
      </c>
      <c r="F12" s="53" t="s">
        <v>30</v>
      </c>
      <c r="G12" s="64">
        <v>300</v>
      </c>
    </row>
    <row r="13" spans="1:7" s="54" customFormat="1" ht="12.75">
      <c r="A13" s="152">
        <v>9</v>
      </c>
      <c r="B13" s="61" t="s">
        <v>80</v>
      </c>
      <c r="C13" s="47" t="s">
        <v>32</v>
      </c>
      <c r="D13" s="96"/>
      <c r="E13" s="57"/>
      <c r="F13" s="53" t="s">
        <v>83</v>
      </c>
      <c r="G13" s="64">
        <v>3350</v>
      </c>
    </row>
    <row r="14" spans="1:7" s="69" customFormat="1" ht="39.75" customHeight="1">
      <c r="A14" s="98">
        <v>10</v>
      </c>
      <c r="B14" s="61" t="s">
        <v>26</v>
      </c>
      <c r="C14" s="64" t="s">
        <v>32</v>
      </c>
      <c r="D14" s="57"/>
      <c r="E14" s="57"/>
      <c r="F14" s="53" t="s">
        <v>27</v>
      </c>
      <c r="G14" s="64">
        <v>1100</v>
      </c>
    </row>
    <row r="15" spans="1:7" s="75" customFormat="1" ht="25.5">
      <c r="A15" s="152">
        <v>11</v>
      </c>
      <c r="B15" s="74" t="s">
        <v>43</v>
      </c>
      <c r="C15" s="47" t="s">
        <v>32</v>
      </c>
      <c r="D15" s="96"/>
      <c r="E15" s="57"/>
      <c r="F15" s="66" t="s">
        <v>36</v>
      </c>
      <c r="G15" s="154">
        <v>3500</v>
      </c>
    </row>
    <row r="16" spans="1:7" s="75" customFormat="1" ht="25.5">
      <c r="A16" s="98">
        <v>12</v>
      </c>
      <c r="B16" s="74" t="s">
        <v>81</v>
      </c>
      <c r="C16" s="47" t="s">
        <v>85</v>
      </c>
      <c r="D16" s="96" t="s">
        <v>64</v>
      </c>
      <c r="E16" s="57">
        <v>5200</v>
      </c>
      <c r="F16" s="66" t="s">
        <v>82</v>
      </c>
      <c r="G16" s="154">
        <v>5200</v>
      </c>
    </row>
    <row r="17" spans="1:12" s="168" customFormat="1" ht="31.5" customHeight="1">
      <c r="A17" s="152">
        <v>13</v>
      </c>
      <c r="B17" s="73" t="s">
        <v>108</v>
      </c>
      <c r="C17" s="57" t="s">
        <v>32</v>
      </c>
      <c r="D17" s="57"/>
      <c r="E17" s="57"/>
      <c r="F17" s="138" t="s">
        <v>123</v>
      </c>
      <c r="G17" s="64">
        <v>37500</v>
      </c>
      <c r="H17" s="167"/>
      <c r="I17" s="167"/>
      <c r="J17" s="167"/>
      <c r="L17" s="168" t="s">
        <v>102</v>
      </c>
    </row>
    <row r="18" spans="1:7" s="54" customFormat="1" ht="12.75">
      <c r="A18" s="98">
        <v>14</v>
      </c>
      <c r="B18" s="73" t="s">
        <v>42</v>
      </c>
      <c r="C18" s="47" t="s">
        <v>46</v>
      </c>
      <c r="D18" s="96" t="s">
        <v>63</v>
      </c>
      <c r="E18" s="57">
        <v>2100</v>
      </c>
      <c r="F18" s="53" t="s">
        <v>35</v>
      </c>
      <c r="G18" s="64">
        <v>2100</v>
      </c>
    </row>
    <row r="19" spans="1:7" s="24" customFormat="1" ht="15.75" customHeight="1">
      <c r="A19" s="152">
        <v>15</v>
      </c>
      <c r="B19" s="61" t="s">
        <v>31</v>
      </c>
      <c r="C19" s="52" t="s">
        <v>38</v>
      </c>
      <c r="D19" s="92" t="s">
        <v>63</v>
      </c>
      <c r="E19" s="107">
        <v>2000</v>
      </c>
      <c r="F19" s="57" t="s">
        <v>45</v>
      </c>
      <c r="G19" s="64">
        <v>2000</v>
      </c>
    </row>
    <row r="20" spans="1:7" s="54" customFormat="1" ht="51">
      <c r="A20" s="98">
        <v>16</v>
      </c>
      <c r="B20" s="73" t="s">
        <v>49</v>
      </c>
      <c r="C20" s="47" t="s">
        <v>56</v>
      </c>
      <c r="D20" s="96" t="s">
        <v>151</v>
      </c>
      <c r="E20" s="57">
        <v>265000</v>
      </c>
      <c r="F20" s="68" t="s">
        <v>134</v>
      </c>
      <c r="G20" s="64">
        <v>265000</v>
      </c>
    </row>
    <row r="21" spans="1:7" s="4" customFormat="1" ht="29.25" customHeight="1">
      <c r="A21" s="152">
        <v>17</v>
      </c>
      <c r="B21" s="76" t="s">
        <v>39</v>
      </c>
      <c r="C21" s="52" t="s">
        <v>47</v>
      </c>
      <c r="D21" s="92" t="s">
        <v>63</v>
      </c>
      <c r="E21" s="107">
        <v>1000</v>
      </c>
      <c r="F21" s="72" t="s">
        <v>40</v>
      </c>
      <c r="G21" s="232">
        <v>1000</v>
      </c>
    </row>
    <row r="22" spans="1:7" s="4" customFormat="1" ht="14.25" customHeight="1">
      <c r="A22" s="98">
        <v>18</v>
      </c>
      <c r="B22" s="76" t="s">
        <v>68</v>
      </c>
      <c r="C22" s="52" t="s">
        <v>67</v>
      </c>
      <c r="D22" s="129" t="s">
        <v>63</v>
      </c>
      <c r="E22" s="130">
        <v>32000</v>
      </c>
      <c r="F22" s="131" t="s">
        <v>92</v>
      </c>
      <c r="G22" s="232">
        <v>32000</v>
      </c>
    </row>
    <row r="23" spans="1:7" s="133" customFormat="1" ht="26.25" customHeight="1">
      <c r="A23" s="152">
        <v>19</v>
      </c>
      <c r="B23" s="132" t="s">
        <v>101</v>
      </c>
      <c r="C23" s="52" t="s">
        <v>67</v>
      </c>
      <c r="D23" s="129" t="s">
        <v>63</v>
      </c>
      <c r="E23" s="130">
        <v>56000</v>
      </c>
      <c r="F23" s="131" t="s">
        <v>119</v>
      </c>
      <c r="G23" s="213">
        <v>56000</v>
      </c>
    </row>
    <row r="24" spans="1:7" s="41" customFormat="1" ht="18" customHeight="1">
      <c r="A24" s="98">
        <v>20</v>
      </c>
      <c r="B24" s="136" t="s">
        <v>75</v>
      </c>
      <c r="C24" s="137" t="s">
        <v>67</v>
      </c>
      <c r="D24" s="129" t="s">
        <v>63</v>
      </c>
      <c r="E24" s="138">
        <v>43500</v>
      </c>
      <c r="F24" s="138" t="s">
        <v>91</v>
      </c>
      <c r="G24" s="64">
        <v>43500</v>
      </c>
    </row>
    <row r="25" spans="1:7" s="25" customFormat="1" ht="17.25" customHeight="1">
      <c r="A25" s="152">
        <v>21</v>
      </c>
      <c r="B25" s="73" t="s">
        <v>25</v>
      </c>
      <c r="C25" s="80" t="s">
        <v>58</v>
      </c>
      <c r="D25" s="129" t="s">
        <v>63</v>
      </c>
      <c r="E25" s="57">
        <v>43500</v>
      </c>
      <c r="F25" s="138" t="s">
        <v>135</v>
      </c>
      <c r="G25" s="64">
        <v>43500</v>
      </c>
    </row>
    <row r="26" spans="1:7" s="119" customFormat="1" ht="24.75" customHeight="1">
      <c r="A26" s="120"/>
      <c r="B26" s="70" t="s">
        <v>1</v>
      </c>
      <c r="C26" s="299"/>
      <c r="D26" s="300"/>
      <c r="E26" s="300"/>
      <c r="F26" s="301"/>
      <c r="G26" s="233">
        <f>SUM(G2:G25)</f>
        <v>1016164</v>
      </c>
    </row>
    <row r="28" ht="15">
      <c r="G28" s="234" t="s">
        <v>102</v>
      </c>
    </row>
  </sheetData>
  <sheetProtection/>
  <mergeCells count="1">
    <mergeCell ref="C26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zoomScalePageLayoutView="0" workbookViewId="0" topLeftCell="A1">
      <selection activeCell="H18" sqref="A1:H18"/>
    </sheetView>
  </sheetViews>
  <sheetFormatPr defaultColWidth="9.140625" defaultRowHeight="12.75"/>
  <cols>
    <col min="1" max="1" width="6.7109375" style="10" customWidth="1"/>
    <col min="2" max="2" width="47.00390625" style="11" customWidth="1"/>
    <col min="3" max="3" width="12.7109375" style="1" hidden="1" customWidth="1"/>
    <col min="4" max="4" width="13.28125" style="1" hidden="1" customWidth="1"/>
    <col min="5" max="5" width="14.57421875" style="2" hidden="1" customWidth="1"/>
    <col min="6" max="6" width="25.7109375" style="6" hidden="1" customWidth="1"/>
    <col min="7" max="7" width="26.8515625" style="2" customWidth="1"/>
    <col min="8" max="8" width="21.140625" style="2" customWidth="1"/>
    <col min="9" max="16384" width="9.140625" style="2" customWidth="1"/>
  </cols>
  <sheetData>
    <row r="1" spans="1:8" ht="24" customHeight="1">
      <c r="A1" s="304" t="s">
        <v>153</v>
      </c>
      <c r="B1" s="304"/>
      <c r="C1" s="304"/>
      <c r="D1" s="304"/>
      <c r="E1" s="304"/>
      <c r="F1" s="304"/>
      <c r="G1" s="304"/>
      <c r="H1" s="304"/>
    </row>
    <row r="2" ht="15.75" thickBot="1"/>
    <row r="3" spans="1:8" s="5" customFormat="1" ht="30" customHeight="1">
      <c r="A3" s="306" t="s">
        <v>0</v>
      </c>
      <c r="B3" s="308" t="s">
        <v>16</v>
      </c>
      <c r="C3" s="310" t="s">
        <v>4</v>
      </c>
      <c r="D3" s="312" t="s">
        <v>5</v>
      </c>
      <c r="E3" s="312"/>
      <c r="F3" s="22" t="s">
        <v>2</v>
      </c>
      <c r="G3" s="314" t="s">
        <v>106</v>
      </c>
      <c r="H3" s="302" t="s">
        <v>154</v>
      </c>
    </row>
    <row r="4" spans="1:8" s="3" customFormat="1" ht="18" customHeight="1">
      <c r="A4" s="307"/>
      <c r="B4" s="309"/>
      <c r="C4" s="311"/>
      <c r="D4" s="313"/>
      <c r="E4" s="313"/>
      <c r="F4" s="20" t="s">
        <v>6</v>
      </c>
      <c r="G4" s="315"/>
      <c r="H4" s="303"/>
    </row>
    <row r="5" spans="1:8" s="9" customFormat="1" ht="34.5" customHeight="1">
      <c r="A5" s="13" t="s">
        <v>23</v>
      </c>
      <c r="B5" s="8" t="s">
        <v>9</v>
      </c>
      <c r="C5" s="7"/>
      <c r="D5" s="7"/>
      <c r="E5" s="12"/>
      <c r="F5" s="18"/>
      <c r="G5" s="146">
        <f>'ΕΡΓΑ-ΜΕΛΕΤΕΣ'!H39</f>
        <v>4190640</v>
      </c>
      <c r="H5" s="147">
        <f>'ΕΡΓΑ-ΜΕΛΕΤΕΣ'!I39</f>
        <v>2537840</v>
      </c>
    </row>
    <row r="6" spans="1:8" s="9" customFormat="1" ht="34.5" customHeight="1">
      <c r="A6" s="13" t="s">
        <v>10</v>
      </c>
      <c r="B6" s="8" t="s">
        <v>12</v>
      </c>
      <c r="C6" s="7"/>
      <c r="D6" s="7"/>
      <c r="E6" s="12"/>
      <c r="F6" s="18"/>
      <c r="G6" s="155">
        <f>'ΕΡΓΑ-ΜΕΛΕΤΕΣ'!H60</f>
        <v>1218000</v>
      </c>
      <c r="H6" s="156">
        <f>'ΕΡΓΑ-ΜΕΛΕΤΕΣ'!I60</f>
        <v>280000</v>
      </c>
    </row>
    <row r="7" spans="1:8" s="9" customFormat="1" ht="34.5" customHeight="1">
      <c r="A7" s="13" t="s">
        <v>11</v>
      </c>
      <c r="B7" s="8" t="s">
        <v>13</v>
      </c>
      <c r="C7" s="7"/>
      <c r="D7" s="7"/>
      <c r="E7" s="12"/>
      <c r="F7" s="18"/>
      <c r="G7" s="148"/>
      <c r="H7" s="156">
        <f>ΣΥΝΕΧΙΖΟΜΕΝΑ!G26</f>
        <v>1016164</v>
      </c>
    </row>
    <row r="8" spans="1:8" s="9" customFormat="1" ht="39.75" customHeight="1" thickBot="1">
      <c r="A8" s="14"/>
      <c r="B8" s="15" t="s">
        <v>1</v>
      </c>
      <c r="C8" s="16"/>
      <c r="D8" s="16"/>
      <c r="E8" s="17"/>
      <c r="F8" s="19"/>
      <c r="G8" s="149"/>
      <c r="H8" s="157">
        <f>SUM(H5:H7)</f>
        <v>3834004</v>
      </c>
    </row>
    <row r="9" ht="15">
      <c r="G9" s="3"/>
    </row>
    <row r="10" ht="15">
      <c r="G10" s="3"/>
    </row>
    <row r="11" ht="15">
      <c r="G11" s="3"/>
    </row>
    <row r="12" spans="2:7" ht="15">
      <c r="B12" s="305" t="s">
        <v>14</v>
      </c>
      <c r="C12" s="305"/>
      <c r="D12" s="305"/>
      <c r="E12" s="305"/>
      <c r="F12" s="305"/>
      <c r="G12" s="305"/>
    </row>
    <row r="16" spans="2:7" ht="15">
      <c r="B16" s="305"/>
      <c r="C16" s="305"/>
      <c r="D16" s="305"/>
      <c r="E16" s="305"/>
      <c r="F16" s="305"/>
      <c r="G16" s="305"/>
    </row>
    <row r="17" spans="6:7" ht="15">
      <c r="F17" s="10" t="s">
        <v>15</v>
      </c>
      <c r="G17" s="10"/>
    </row>
    <row r="18" spans="2:7" ht="15">
      <c r="B18" s="305" t="s">
        <v>22</v>
      </c>
      <c r="C18" s="305"/>
      <c r="D18" s="305"/>
      <c r="E18" s="305"/>
      <c r="F18" s="305"/>
      <c r="G18" s="305"/>
    </row>
    <row r="20" spans="2:7" ht="15">
      <c r="B20" s="4"/>
      <c r="C20" s="124"/>
      <c r="D20" s="4"/>
      <c r="E20" s="124"/>
      <c r="F20" s="4"/>
      <c r="G20" s="124"/>
    </row>
    <row r="21" spans="2:7" ht="15">
      <c r="B21" s="4"/>
      <c r="C21" s="124"/>
      <c r="D21" s="4"/>
      <c r="E21" s="124"/>
      <c r="F21" s="4"/>
      <c r="G21" s="124"/>
    </row>
    <row r="22" spans="2:7" ht="15">
      <c r="B22" s="4"/>
      <c r="C22" s="124"/>
      <c r="D22" s="4"/>
      <c r="E22" s="124"/>
      <c r="F22" s="4"/>
      <c r="G22" s="124"/>
    </row>
    <row r="23" spans="2:7" ht="15">
      <c r="B23" s="4"/>
      <c r="C23" s="124"/>
      <c r="D23" s="4"/>
      <c r="E23" s="124"/>
      <c r="F23" s="4"/>
      <c r="G23" s="124"/>
    </row>
    <row r="24" spans="2:7" ht="15">
      <c r="B24" s="4"/>
      <c r="C24" s="124"/>
      <c r="D24" s="4"/>
      <c r="E24" s="124"/>
      <c r="F24" s="4"/>
      <c r="G24" s="124"/>
    </row>
    <row r="25" spans="2:7" ht="15">
      <c r="B25" s="4"/>
      <c r="C25" s="124"/>
      <c r="D25" s="4"/>
      <c r="E25" s="124"/>
      <c r="F25" s="4"/>
      <c r="G25" s="124"/>
    </row>
  </sheetData>
  <sheetProtection/>
  <mergeCells count="10">
    <mergeCell ref="H3:H4"/>
    <mergeCell ref="A1:H1"/>
    <mergeCell ref="B18:G18"/>
    <mergeCell ref="B12:G12"/>
    <mergeCell ref="B16:G16"/>
    <mergeCell ref="A3:A4"/>
    <mergeCell ref="B3:B4"/>
    <mergeCell ref="C3:C4"/>
    <mergeCell ref="D3:E4"/>
    <mergeCell ref="G3:G4"/>
  </mergeCells>
  <printOptions horizontalCentered="1"/>
  <pageMargins left="0.3937007874015748" right="0.1968503937007874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ΔΗΜΟΣ ΚΑΛΛΙΘΕΑΣ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ΤΕΧΝΙΚΟ ΠΡΟΓΡΑΜΜΑ 2002</dc:title>
  <dc:subject/>
  <dc:creator>Ι. ΚΑΪΜΑΖΟΓΛΟΥ-Θ. ΠΑΠΠΑ</dc:creator>
  <cp:keywords/>
  <dc:description/>
  <cp:lastModifiedBy>Γιώργος Αθανασιάδης</cp:lastModifiedBy>
  <cp:lastPrinted>2016-11-07T06:35:21Z</cp:lastPrinted>
  <dcterms:created xsi:type="dcterms:W3CDTF">2000-11-20T12:09:58Z</dcterms:created>
  <dcterms:modified xsi:type="dcterms:W3CDTF">2016-11-07T07:18:35Z</dcterms:modified>
  <cp:category/>
  <cp:version/>
  <cp:contentType/>
  <cp:contentStatus/>
</cp:coreProperties>
</file>