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io_ath\Desktop\"/>
    </mc:Choice>
  </mc:AlternateContent>
  <bookViews>
    <workbookView xWindow="0" yWindow="0" windowWidth="28800" windowHeight="12435" tabRatio="721"/>
  </bookViews>
  <sheets>
    <sheet name="ΕΡΓΑ-ΜΕΛΕΤΕΣ" sheetId="6" r:id="rId1"/>
    <sheet name="ΣΥΝΕΧΙΖΟΜΕΝΑ" sheetId="5" r:id="rId2"/>
    <sheet name="ΑΝΑΚΕΦΑΛΑΙΩΣΗ" sheetId="1" r:id="rId3"/>
  </sheets>
  <definedNames>
    <definedName name="_xlnm.Print_Area" localSheetId="2">ΑΝΑΚΕΦΑΛΑΙΩΣΗ!$A$1:$H$18</definedName>
    <definedName name="_xlnm.Print_Area" localSheetId="0">'ΕΡΓΑ-ΜΕΛΕΤΕΣ'!$A$1:$I$57</definedName>
    <definedName name="_xlnm.Print_Area" localSheetId="1">ΣΥΝΕΧΙΖΟΜΕΝΑ!$A$1:$G$32</definedName>
    <definedName name="_xlnm.Print_Titles" localSheetId="2">ΑΝΑΚΕΦΑΛΑΙΩΣΗ!$3:$4</definedName>
  </definedNames>
  <calcPr calcId="152511" fullCalcOnLoad="1"/>
</workbook>
</file>

<file path=xl/calcChain.xml><?xml version="1.0" encoding="utf-8"?>
<calcChain xmlns="http://schemas.openxmlformats.org/spreadsheetml/2006/main">
  <c r="I33" i="6" l="1"/>
  <c r="I21" i="6"/>
  <c r="G32" i="5"/>
  <c r="H7" i="1"/>
  <c r="E24" i="5"/>
  <c r="A29" i="6"/>
  <c r="A30" i="6"/>
  <c r="A31" i="6"/>
  <c r="A32" i="6"/>
  <c r="H57" i="6"/>
  <c r="I37" i="6"/>
  <c r="H37" i="6"/>
  <c r="H33" i="6"/>
  <c r="I25" i="6"/>
  <c r="H25" i="6"/>
  <c r="H21" i="6"/>
  <c r="A18" i="6"/>
  <c r="I15" i="6"/>
  <c r="I38" i="6"/>
  <c r="H5" i="1"/>
  <c r="H15" i="6"/>
  <c r="G6" i="1"/>
  <c r="I57" i="6"/>
  <c r="H6" i="1"/>
  <c r="A11" i="6"/>
  <c r="A12" i="6"/>
  <c r="A13" i="6"/>
  <c r="A14" i="6"/>
  <c r="H38" i="6"/>
  <c r="G5" i="1"/>
  <c r="H8" i="1"/>
</calcChain>
</file>

<file path=xl/sharedStrings.xml><?xml version="1.0" encoding="utf-8"?>
<sst xmlns="http://schemas.openxmlformats.org/spreadsheetml/2006/main" count="284" uniqueCount="199">
  <si>
    <t>α/α</t>
  </si>
  <si>
    <t>ΣΥΝΟΛΟ</t>
  </si>
  <si>
    <t>ΔΑΠΑΝΗ</t>
  </si>
  <si>
    <t>ΤΙΤΛΟΣ ΕΡΓΟΥ</t>
  </si>
  <si>
    <t>Κ.Α</t>
  </si>
  <si>
    <t>ΧΡΗΜΑΤΟΔΟΤΗΣΗ</t>
  </si>
  <si>
    <t>ΔΡΧ</t>
  </si>
  <si>
    <t xml:space="preserve">       Α. ΕΡΓΑ</t>
  </si>
  <si>
    <t>Ι. ΕΡΓΑ</t>
  </si>
  <si>
    <t>ΕΡΓΑ</t>
  </si>
  <si>
    <t>ΙΙ</t>
  </si>
  <si>
    <t>ΙΙΙ</t>
  </si>
  <si>
    <t>ΜΕΛΕΤΕΣ</t>
  </si>
  <si>
    <t>ΣΥΝΕΧΙΖΟΜΕΝΑ ΕΡΓΑ</t>
  </si>
  <si>
    <t>Ο ΔΙΕΥΘΥΝΤΗΣ ΤΕΧΝΙΚΩΝ ΥΠΗΡΕΣΙΩΝ</t>
  </si>
  <si>
    <t>ΠΑΝ. ΤΣΑΛΤΑΣ</t>
  </si>
  <si>
    <t>ΑΝΑΚΕΦΑΛΑΙΩΣΗ</t>
  </si>
  <si>
    <t>(ΑΠΟΧΕΤΕΥΣΗ ΟΜΒΡΙΩΝ)</t>
  </si>
  <si>
    <t>ΚΩΝ. ΓΙΑΝΝΑΚΑΚΟΣ</t>
  </si>
  <si>
    <t>Ι</t>
  </si>
  <si>
    <t xml:space="preserve">III. ΣΥΝΕΧΙΖΟΜΕΝΑ </t>
  </si>
  <si>
    <t>ΑΠΟΚΑΤΑΣΤΑΣΗ ΔΙΑΤΗΡΗΤΕΟΥ ΚΤΙΡΙΟΥ ΟΔΟΥ ΜΕΤΑΜΟΡΦΩΣΕΩΣ ΚΑΙ ΠΕΡΙΚΛΕΟΥΣ</t>
  </si>
  <si>
    <t>ΣΥΝΤΗΡΗΣΗ ΔΙΚΤΥΟΥ ΑΓΩΓΩΝ ΟΜΒΡΙΩΝ ΥΔΑΤΩΝ 2010</t>
  </si>
  <si>
    <t>30.7336.0011</t>
  </si>
  <si>
    <t>ΑΣΦΑΛΤΟΣΤΡΩΣΕΙΣ ΟΔΩΝ 2011</t>
  </si>
  <si>
    <t>ΙΔΙΟΙ ΠΟΡΟΙ</t>
  </si>
  <si>
    <t>30.7312.0032</t>
  </si>
  <si>
    <t xml:space="preserve">ΣΑΤΑ 2010  </t>
  </si>
  <si>
    <r>
      <t>ΑΠΟΚΑΤΑΣΤΑΣΗ ΚΑΘΙΖΗΣΕΩΝ ΔΑΠΕΔΟΥ ΙΣΟΓΕΙΟΥ ΣΤΟ 4</t>
    </r>
    <r>
      <rPr>
        <vertAlign val="superscript"/>
        <sz val="10"/>
        <rFont val="Arial"/>
        <family val="2"/>
      </rPr>
      <t>ο</t>
    </r>
    <r>
      <rPr>
        <sz val="10"/>
        <rFont val="Arial"/>
        <family val="2"/>
      </rPr>
      <t xml:space="preserve"> ΔΗΜ. ΣΧΟΛΕΙΟ</t>
    </r>
  </si>
  <si>
    <t>15.7331.0094</t>
  </si>
  <si>
    <t>ΣΥΝΤΗΡΗΣΗ ΣΧΟΛΙΚΩΝ ΚΤΙΡΙΩΝ 2012</t>
  </si>
  <si>
    <t>ΚΑΤΑΣΚΕΥΗ ΔΕΥΤΕΡΕΥΟΝΤΩΝ ΑΓΩΓΩΝ ΑΚΑΘΑΡΤΩΝ ΚΑΙ ΕΞΩΤΕΡΙΚΩΝ ΔΙΑΚΛΑΔΩΣΕΩΝ 2012</t>
  </si>
  <si>
    <t>15.7331.0095</t>
  </si>
  <si>
    <t>30.7323.0035</t>
  </si>
  <si>
    <t>ΣΑΤΑ 2011</t>
  </si>
  <si>
    <t>ΣΑΤΑ 2010</t>
  </si>
  <si>
    <t>ΕΝΕΡΓΕΙΑΚΗ ΑΝΑΒΑΘΜΙΣΗ ΠΟΛΙΤΙΣΤΙΚΟΥ ΚΕΝΤΡΟΥ "ΜΕΛΙΝΑ ΜΕΡΚΟΥΡΗ"</t>
  </si>
  <si>
    <t>ΑΝΑΚΑΤΑΣΚΕΥΗ ΧΛΟΟΤΑΠΗΤΑ ΚΑΙ ΣΤΙΒΟΥ ΣΤΟ ΔΗΜΟΤΙΚΟ ΣΤΑΔΙΟ</t>
  </si>
  <si>
    <t>ΜΕΛΕΤΗ ΑΞΙΟΠΟΙΗΣΗΣ ΧΩΡΟΥ Ο.Τ. 124 (ΠΡΩΗΝ Ι.Κ.Α.)</t>
  </si>
  <si>
    <t>Α2. ΟΔΟΠΟΙΪΑ</t>
  </si>
  <si>
    <t xml:space="preserve">Α.1. ΚΤΙΡΙΟΛΟΓΙΚΑ                                 </t>
  </si>
  <si>
    <t>Α. ΕΡΓΑ ΕΠΕΝΔΥΣΕΩΝ</t>
  </si>
  <si>
    <t>ΠΡΟΓΡΑΜΜΑΤΙΚΗ ΣΥΜΒΑΣΗ ΠΕΡΙΦΕΡΕΙΑΣ ΑΤΤΙΚΗΣ</t>
  </si>
  <si>
    <t>ΣΑΤΑ 2014</t>
  </si>
  <si>
    <t>Κ.Α. ΕΞΟΔΩΝ</t>
  </si>
  <si>
    <t>Κ.Α. ΕΣΟΔΩΝ</t>
  </si>
  <si>
    <t>ΠΟΣΟ ΕΣΟΔΟΥ</t>
  </si>
  <si>
    <t>5122.0001</t>
  </si>
  <si>
    <t>ΣΥΝΤΗΡΗΣΗ ΣΧΟΛΙΚΩΝ ΚΤΙΡΙΩΝ 2015</t>
  </si>
  <si>
    <t>ΑΠΟΚΑΤΑΣΤΑΣΗ ΙΣΤΟΡΙΚΟΥ ΚΤΙΡΙΟΥ ΜΠΙΖΑΝΙΟΥ ΚΑΙ ΠΕΡΙΒΑΛΛΟΝΤΟΣ ΧΩΡΟΥ</t>
  </si>
  <si>
    <t>ΣΑΤΑ 2015</t>
  </si>
  <si>
    <t>ΣΥΝΤΗΡΗΣΗ ΔΙΚΤΥΟΥ ΑΓΩΓΩΝ ΟΜΒΡΙΩΝ ΥΔΑΤΩΝ 2015</t>
  </si>
  <si>
    <t>ΕΠΙΚΑΙΡΟΠΟΙΗΣΗ ΜΕΛΕΤΗΣ ΑΠΟΧΕΤΕΥΣΗΣ ΟΜΒΡΙΩΝ ΥΔΑΤΩΝ ΔΗΜΟΥ ΚΑΛΛΙΘΕΑΣ 2015</t>
  </si>
  <si>
    <t>ΤΑΚΤΟΠΟΙΗΣΗ ΑΥΘΑΙΡΕΤΩΝ ΚΑΤΑΣΚΕΥΩΝ ΣΤΑ ΣΧΟΛΙΚΑ ΣΥΓΚΡΟΤΗΜΑΤΑ</t>
  </si>
  <si>
    <t>ΝΟΜΙΜΟΠΟΙΗΣΗ ΚΑΤΑΣΚΕΥΩΝ ΣΤΟ ΔΗΜΟΤΙΚΟ ΣΤΑΔΙΟ</t>
  </si>
  <si>
    <t>ΝΟΜΙΜΟΠΟΙΗΣΗ ΑΘΛΗΤΙΚΩΝ ΕΓΚΑΤΑΣΤΑΣΕΩΝ</t>
  </si>
  <si>
    <t>ΙΙ. ΜΕΛΕΤΕΣ - ΥΠΗΡΕΣΙΕΣ</t>
  </si>
  <si>
    <t>ΔΙΕΡΕΥΝΗΣΗ ΕΠΑΡΚΕΙΑΣ ΗΛΕΚΤΡΙΚΗΣ ΠΑΡΟΧΗΣ ΔΗΜΟΤΙΚΟΥ ΣΤΑΔΙΟΥ</t>
  </si>
  <si>
    <t>ΑΝΑΠΛΑΣΗ ΠΡΟΣΦΥΓΙΚΩΝ ΓΙΑ ΚΟΙΝΩΝΙΚΕΣ ΚΑΙ ΠΟΛΙΤΙΣΤΙΚΕΣ ΧΡΗΣΕΙΣ</t>
  </si>
  <si>
    <t>ΣΥΝΤΗΡΗΣΗ ΣΧΟΛΙΚΩΝ ΚΤΙΡΙΩΝ 2014</t>
  </si>
  <si>
    <t>ΣΥΝΤΗΡΗΣΗ ΔΙΚΤΥΟΥ ΑΓΩΓΩΝ ΟΜΒΡΙΩΝ ΥΔΑΤΩΝ 2014</t>
  </si>
  <si>
    <t>ΚΑΤΑΣΚΕΥΗ ΔΕΥΤΕΡΕΥΟΝΤΩΝ ΑΓΩΓΩΝ ΑΚΑΘΑΡΤΩΝ ΚΑΙ ΕΞΩΤΕΡΙΚΩΝ ΔΙΑΚΛΑΔΩΣΕΩΝ 2014</t>
  </si>
  <si>
    <t>30.7312.0001</t>
  </si>
  <si>
    <t>30.7336.0004</t>
  </si>
  <si>
    <t>15.7331.0005</t>
  </si>
  <si>
    <t>ΣΑΤΑ 2014                 ΙΔΙΟΙ ΠΟΡΟΙ</t>
  </si>
  <si>
    <t>ΗΛΕΚΤΡΟΜΗΧΑΝΟΛΟΓΙΚΕΣ ΜΕΛΕΤΕΣ (ΗΛΕΚΤΡΟΛΟΓΙΚΗ-ΚΛΙΜΑΤΙΣΜΟΣ-ΠΥΡΑΣΦΑΛΕΙΑ κ.λπ) ΣΤΟΝ ΚΙΝΗΜΑΤΟΓΡΑΦΟ "ΚΑΛΥΨΩ"</t>
  </si>
  <si>
    <t xml:space="preserve">ΣΑΤΑ 2014                    </t>
  </si>
  <si>
    <t xml:space="preserve">100.000                    </t>
  </si>
  <si>
    <t>15.7331.0008</t>
  </si>
  <si>
    <t>15.7331.0007</t>
  </si>
  <si>
    <t>30.7336.0006</t>
  </si>
  <si>
    <t>30.7411.0007</t>
  </si>
  <si>
    <t>30.7411.0004</t>
  </si>
  <si>
    <t>30.7411.0003</t>
  </si>
  <si>
    <t>30.7411.0008</t>
  </si>
  <si>
    <t>30.7411.0010</t>
  </si>
  <si>
    <t>30.7413.0011</t>
  </si>
  <si>
    <t>30.7411.0005</t>
  </si>
  <si>
    <t>ΑΝΑΚΑΤΑΣΚΕΥΗ ΓΗΠΕΔΟΥ ΚΑΛΑΘΟΣΦΑΙΡΙΣΗΣ ΔΗΜΟΤΙΚΟΥ ΣΤΑΔΙΟΥ</t>
  </si>
  <si>
    <t xml:space="preserve">  </t>
  </si>
  <si>
    <t>ΠΡΟΓΡΑΜΜΑΤΙΚΗ ΣΥΜΒΑΣΗ ΠΕΡΙΦΕΡΕΙΑ ΑΤΤΙΚΗΣ</t>
  </si>
  <si>
    <t>ΠΡΟΫΠΟΛΟΓΙΣΜΟΣ</t>
  </si>
  <si>
    <t xml:space="preserve"> </t>
  </si>
  <si>
    <t>ΚΑΤΑΣΚΕΥΗ ΣΥΝΔΕΣΕΩΝ ΑΚΙΝΗΤΩΝ ΜΕ ΤΟ ΔΙΚΤΥΟ ΑΚΑΘΑΡΤΩΝ (2016)</t>
  </si>
  <si>
    <t>ΜΕΛΕΤΗ ΚΛΕΙΣΤΟΥ ΓΥΜΝΑΣΤΗΡΙΟΥ ΣΤΟ Ο.Τ. 404</t>
  </si>
  <si>
    <t>ΜΕΛΕΤΗ ΑΞΙΟΠΟΙΗΣΗΣ ΟΙΚΟΠΕΔΟΥ ΣΩΚΡΑΤΟΥΣ ΚΑΙ ΠΟΝΤΟΥ (Ο.Τ. 136Α)</t>
  </si>
  <si>
    <t>ΔΙΑΜΟΡΦΩΣΗ ΧΩΡΟΥ ΣΕ ΚΑΠΗ (ΕΣΠΕΡΙΔΩΝ &amp; ΑΡΙΣΤΟΓΕΙΤΟΝΟΣ)</t>
  </si>
  <si>
    <t>ΔΙΑΜΟΡΦΩΣΗ ΧΩΡΟΥ ΒΙΒΛΙΟΘΗΚΗΣ</t>
  </si>
  <si>
    <t>ΜΕΛΕΤΗ ΑΞΙΟΠΟΙΗΣΗΣ ΚΤΙΡΙΟΥ ΚΛΗΡΟΔΟΤΗΜΑΤΟΣ ΧΑΤΖΙΝΗ</t>
  </si>
  <si>
    <t>15.7331.0015</t>
  </si>
  <si>
    <t>15.7331.0013</t>
  </si>
  <si>
    <t>15.7331.0016</t>
  </si>
  <si>
    <t>30.7312.0002</t>
  </si>
  <si>
    <t>30.7324.0001</t>
  </si>
  <si>
    <t>30.7413.0009</t>
  </si>
  <si>
    <t>30.7411.0001</t>
  </si>
  <si>
    <t>30.7411.0012</t>
  </si>
  <si>
    <t>30.7411.0013</t>
  </si>
  <si>
    <t>ΜΕΛΕΤΗ ΔΙΑΜΟΡΦΩΣΗΣ ΧΩΡΟΥ ΒΙΒΛΙΟΘΗΚΗΣ</t>
  </si>
  <si>
    <t>30.7411.0014</t>
  </si>
  <si>
    <t>ΜΕΛΕΤΗ ΚΛΕΙΣΤΟΥ ΓΥΜΝΑΣΤΗΡΙΟΥ "ΕΣΠΕΡΟΣ"</t>
  </si>
  <si>
    <t>ΜΕΛΕΤΕΣ ΑΕΡΙΟΔΟΤΗΣΗΣ ΣΧΟΛΙΚΩΝ ΚΤΙΡΙΩΝ</t>
  </si>
  <si>
    <t>30.7411.0016</t>
  </si>
  <si>
    <t>30.7411.0017</t>
  </si>
  <si>
    <t>ΠΕΖΟΔΡΟΜΗΣΗ ΟΔΟΥ ΝΑΥΑΡΙΝΟΥ</t>
  </si>
  <si>
    <t>ΣΥΝΤΗΡΗΣΗ ΣΧΟΛΙΚΩΝ ΚΤΙΡΙΩΝ 2010</t>
  </si>
  <si>
    <t>1326.0002</t>
  </si>
  <si>
    <t>1326.0010</t>
  </si>
  <si>
    <t>1326.0007</t>
  </si>
  <si>
    <t>15.7331.0091</t>
  </si>
  <si>
    <t>1326.0009</t>
  </si>
  <si>
    <t>ΣΥΝΤΗΡΗΣΗ ΣΧΟΛΙΚΩΝ ΚΤΙΡΙΩΝ 2017</t>
  </si>
  <si>
    <t>ΣΑΤΑ 2017</t>
  </si>
  <si>
    <t xml:space="preserve">ΣΥΝΤΗΡΗΣΗ ΟΔΙΚΟΥ ΔΙΚΤΥΟΥ - ΟΔΟΣΗΜΑΝΣΗΣ - ΟΔΟΦΩΤΙΣΜΟΥ </t>
  </si>
  <si>
    <t>ΑΝΑΚΑΤΑΣΚΕΥΗ ΠΕΖΟΔΡΟΜΙΩΝ ΟΔΟΥ ΣΚΡΑ (ΕΛ. ΒΕΝΙΖΕΛΟΥ - ΔΗΜΟΣΘΕΝΟΥΣ)</t>
  </si>
  <si>
    <t>ΣΥΝΤΗΡΗΣΗ ΔΙΚΤΥΟΥ ΑΓΩΓΩΝ ΟΜΒΡΙΩΝ ΥΔΑΤΩΝ 2017</t>
  </si>
  <si>
    <t>ΠΕΖΟΔΡΟΜΗΣΗ ΟΔΟΥ ΔΙΑΚΟΥ</t>
  </si>
  <si>
    <t>ΜΕΛΕΤΗ ΑΞΙΟΠΟΙΗΣΗΣ ΙΔΙΟΚΤΗΣΙΩΝ ΔΗΜΟΥ ΣΤΟ Ο.Τ. 415</t>
  </si>
  <si>
    <t>ΜΕΛΕΤΗ ΚΤΙΡΙΟΥ ΑΘΛΗΤΙΣΜΟΥ ΚΑΙ ΠΕΡΙΒΑΛΛΟΝΤΟΣ ΧΩΡΟΥ ΣΤΟ Ο.Τ. 116</t>
  </si>
  <si>
    <t>15.7331.0096</t>
  </si>
  <si>
    <t>00.6737.0002</t>
  </si>
  <si>
    <t>ΣΥΝΟΛΟ ΕΡΓΩΝ</t>
  </si>
  <si>
    <t>ΣΥΝΟΛΟ ΜΕΛΕΤΩΝ - ΤΕΧΝΙΚΩΝ ΥΠΗΡΕΣΙΩΝ</t>
  </si>
  <si>
    <t>ΠΡΟΫΠΟΛΟΓΙΣΜΟΣ ΕΡΓΟΥ-ΜΕΛΕΤΗΣ</t>
  </si>
  <si>
    <t xml:space="preserve">   </t>
  </si>
  <si>
    <t>30.7336.0002</t>
  </si>
  <si>
    <t>30.7333.0002</t>
  </si>
  <si>
    <t>30.7324.0003</t>
  </si>
  <si>
    <t>30.7324.0002</t>
  </si>
  <si>
    <t>30.7411.0019</t>
  </si>
  <si>
    <t>30.7411.0020</t>
  </si>
  <si>
    <t>30.7325.0005</t>
  </si>
  <si>
    <t xml:space="preserve">ΣΑΤΑ 2016                  ΣΑΤΑ 2016         </t>
  </si>
  <si>
    <t>50.000                          25.000</t>
  </si>
  <si>
    <t>ΣΑΤΑ 2016                   ΣΑΤΑ 2015</t>
  </si>
  <si>
    <t>50.000                             75.000</t>
  </si>
  <si>
    <t>ΣΥΝΤΗΡΗΣΗ ΟΔΟΦΩΤΙΣΜΟΥ ΣΤΗΝ ΟΔΟ ΣΑΠΦΟΥΣ (ΕΥΑΓΓΕΛΙΣΤΡΙΑΣ - ΧΑΡΟΚΟΠΟΥ)</t>
  </si>
  <si>
    <t>ΣΑΤΑ 2016              ΣΑΤΑ 2016</t>
  </si>
  <si>
    <t>ΣΥΝΤΗΡΗΣΗ ΣΧΟΛΙΚΩΝ ΚΤΙΡΙΩΝ 2018</t>
  </si>
  <si>
    <t>15.7331.0010</t>
  </si>
  <si>
    <t>ΣΥΝΤΗΡΗΣΗ ΔΙΚΤΥΟΥ ΑΓΩΓΩΝ ΟΜΒΡΙΩΝ ΥΔΑΤΩΝ 2018</t>
  </si>
  <si>
    <t>30.7336.0003</t>
  </si>
  <si>
    <t>ΚΑΤΑΣΚΕΥΗ ΣΥΝΔΕΣΕΩΝ ΑΚΙΝΗΤΩΝ ΜΕ ΤΟ ΔΙΚΤΥΟ ΑΚΑΘΡΑΡΤΩΝ (2018)</t>
  </si>
  <si>
    <t>30.7312.0004</t>
  </si>
  <si>
    <t>ΑΝΑΚΑΤΑΣΚΕΥΗ ΟΔΙΚΟΥ ΔΙΚΤΥΟΥ ΠΕΡΙΞ Κ.Π.Ι.Σ.Ν.</t>
  </si>
  <si>
    <t>30.7325.007</t>
  </si>
  <si>
    <t>15.7331.0022</t>
  </si>
  <si>
    <t>ΣΑΤΑ 2017                 ΣΑΤΑ 2016</t>
  </si>
  <si>
    <t>ΣΥΝΤΗΡΗΣΗ ΔΗΜΟΤΙΚΩΝ ΚΤΙΡΙΩΝ</t>
  </si>
  <si>
    <t>ΣΑΤΑ 2014                              ΣΑΤΑ 2015</t>
  </si>
  <si>
    <t>30.7333.0004</t>
  </si>
  <si>
    <t>ΑΣΦΑΛΤΟΣΤΡΩΣΕΙΣ ΟΔΩΝ 2018</t>
  </si>
  <si>
    <t xml:space="preserve">Α.3.  ΕΞΥΓΙΑΝΣΗ </t>
  </si>
  <si>
    <t>Α.4.  ΚΟΙΝΟΧΡΗΣΤΟΙ ΧΩΡΟΙ</t>
  </si>
  <si>
    <t>ΔΙΑΜΟΡΦΩΣΕΙΣ - ΑΘΛΗΤΙΣΜΟΣ</t>
  </si>
  <si>
    <t>Β. ΑΝΤΑΠΟΔΟΤΙΚΑ ΕΡΓΑ</t>
  </si>
  <si>
    <t>100.000          11.000</t>
  </si>
  <si>
    <t xml:space="preserve">ΣΑΤΑ 2016                            </t>
  </si>
  <si>
    <t>ΤΟΠΟΓΡΑΦΙΚΗ ΑΠΟΤΥΠΩΣΗ ΟΔΩΝ ΚΑΙ ΚΟΙΝΟΧΡΗΣΤΩΝ ΧΩΡΩΝ</t>
  </si>
  <si>
    <t>30.7323.0005</t>
  </si>
  <si>
    <t>30.7323.0006</t>
  </si>
  <si>
    <t>15.7331.0017</t>
  </si>
  <si>
    <t>15.7311.0054</t>
  </si>
  <si>
    <t>30.7413.0005</t>
  </si>
  <si>
    <t>30.7325.0006</t>
  </si>
  <si>
    <t xml:space="preserve">ΣΑΤΑ 2017                    </t>
  </si>
  <si>
    <t xml:space="preserve">Π.Δ.Ε. </t>
  </si>
  <si>
    <t>61.7311.0002</t>
  </si>
  <si>
    <t>1322.0009</t>
  </si>
  <si>
    <t>ΣΑΤΑ (π.ε.)</t>
  </si>
  <si>
    <t>ΣΑΤΑ 2018                      ΣΑΤΑ (π.ε.)</t>
  </si>
  <si>
    <t>ΣΑΤΑ π.ε.</t>
  </si>
  <si>
    <t>ΠΔΕ ΥΠ.ΕΣ. (ΦΙΛΟΔΗΜΟΣ ΙΙ)</t>
  </si>
  <si>
    <t>1322.0010</t>
  </si>
  <si>
    <t>15.7331.0018</t>
  </si>
  <si>
    <t>64.7323.0002</t>
  </si>
  <si>
    <t>ΤΕΧΝΙΚΟ ΠΡΟΓΡΑΜΜΑ 2019</t>
  </si>
  <si>
    <t>ΔΑΠΑΝΗ 2019</t>
  </si>
  <si>
    <t>ΑΠΟΚΑΤΑΣΤΑΣΗ ΒΛΑΒΩΝ ΣΕ ΠΡΟΣΦΥΓΙΚΕΣ ΚΑΤΟΙΚΙΕΣ ΙΔΙΟΚΤΗΣΙΑΣ ΔΗΜΟΥ</t>
  </si>
  <si>
    <t>ΕΠΙΣΚΕΥΗ ΣΥΝΤΗΡΗΣΗ ΣΧΟΛΙΚΩΝ ΚΤΙΡΙΩΝ ΚΑΙ ΑΥΛΕΙΩΝ ΧΩΡΩΝ &amp; ΛΟΙΠΕΣ ΔΡΑΣΕΙΣ</t>
  </si>
  <si>
    <t>ΣΥΝΤΗΡΗΣΗ ΟΔΙΚΟΥ ΔΙΚΤΥΟΥ - ΟΔΟΣΗΜΑΝΣΗΣ ΚΑΙ ΗΛΕΚΤΡΟΦΩΤΙΣΜΟΥ</t>
  </si>
  <si>
    <t>15.7311.0006</t>
  </si>
  <si>
    <t>ΔΙΑΜΟΡΦΩΣΗ ΧΩΡΟΥ ΛΕΙΤΟΥΡΓΙΑΣ ΔΟΜΗΣ ΑΣΤΕΓΩΝ (ΕΛ. ΒΕΝΙΖΕΛΟΥ 363)</t>
  </si>
  <si>
    <t xml:space="preserve">ΑΝΑΚΑΤΑΣΚΕΥΗ ΝΗΣΙΔΑΣ ΚΑΙ ΔΙΚΤΥΟΥ ΗΛΕΚΤΡΟΦΩΤΙΣΜΟΥ ΣΤΗΝ ΟΔΟ ΔΟΪΡΑΝΗΣ </t>
  </si>
  <si>
    <t>ΑΝΑΚΑΤΑΣΚΕΥΗ ΝΗΣΙΔΑΣ ΚΑΙ ΔΙΚΤΥΟΥ ΗΛΕΚΤΡΟΦΩΤΙΣΜΟΥ ΣΤΗΝ ΟΔΟ ΓΡ. ΛΑΜΠΡΑΚΗ</t>
  </si>
  <si>
    <t>ΣΥΝΤΗΡΗΣΗ ΣΧΟΛΙΚΩΝ ΚΤΙΡΙΩΝ 2019</t>
  </si>
  <si>
    <t>ΣΑΤΑ 2019</t>
  </si>
  <si>
    <t>ΑΣΦΑΛΤΟΣΤΡΩΣΕΙΣ ΟΔΩΝ 2019</t>
  </si>
  <si>
    <t>ΣΥΝΤΗΡΗΣΗ ΔΙΚΤΥΟΥ ΑΓΩΓΩΝ ΟΜΒΡΙΩΝ ΥΔΑΤΩΝ 2019</t>
  </si>
  <si>
    <t>ΚΑΤΑΣΚΕΥΗ ΣΥΝΔΕΣΕΩΝ ΑΚΙΝΗΤΩΝ ΜΕ ΤΟ ΔΙΚΤΥΟ ΑΚΑΘΡΑΡΤΩΝ (2019)</t>
  </si>
  <si>
    <t>1311.0001</t>
  </si>
  <si>
    <t>15.7331.0002</t>
  </si>
  <si>
    <t>30.7323.0007</t>
  </si>
  <si>
    <t>30.7336.005</t>
  </si>
  <si>
    <t>30.7312.0005</t>
  </si>
  <si>
    <t>ΔΙΕΡΕΥΝΗΣΗ ΚΑΙΝΟΤΟΜΩΝ ΜΕΘΟΔΩΝ ΠΕΡΙΟΡΙΣΜΟΥ ΕΝΕΡΓΕΙΑΚΗΣ ΚΑΤΑΝΑΛΩΣΗΣ &amp; ΡΥΠΩΝ ΑΠΟ ΤΙΣ ΜΕΤΑΚΙΝΗΣΕΙΣ.</t>
  </si>
  <si>
    <t xml:space="preserve">                </t>
  </si>
  <si>
    <t>15.7311.0001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</si>
</sst>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MS Sans Serif"/>
      <charset val="161"/>
    </font>
    <font>
      <sz val="10"/>
      <name val="MS Sans Serif"/>
      <charset val="161"/>
    </font>
    <font>
      <sz val="12"/>
      <name val="Arial"/>
      <family val="2"/>
      <charset val="161"/>
    </font>
    <font>
      <b/>
      <sz val="12"/>
      <name val="Arial"/>
      <family val="2"/>
      <charset val="161"/>
    </font>
    <font>
      <b/>
      <sz val="14"/>
      <name val="Arial"/>
      <family val="2"/>
      <charset val="161"/>
    </font>
    <font>
      <sz val="10"/>
      <name val="Arial"/>
      <family val="2"/>
      <charset val="161"/>
    </font>
    <font>
      <b/>
      <sz val="16"/>
      <name val="Arial"/>
      <family val="2"/>
      <charset val="161"/>
    </font>
    <font>
      <b/>
      <sz val="18"/>
      <name val="Arial"/>
      <family val="2"/>
      <charset val="161"/>
    </font>
    <font>
      <sz val="14"/>
      <name val="Arial"/>
      <family val="2"/>
      <charset val="161"/>
    </font>
    <font>
      <sz val="16"/>
      <name val="Arial"/>
      <family val="2"/>
      <charset val="161"/>
    </font>
    <font>
      <sz val="18"/>
      <name val="Arial"/>
      <family val="2"/>
      <charset val="161"/>
    </font>
    <font>
      <b/>
      <sz val="12"/>
      <name val="Arial"/>
      <family val="2"/>
    </font>
    <font>
      <b/>
      <u/>
      <sz val="18"/>
      <name val="Arial"/>
      <family val="2"/>
    </font>
    <font>
      <sz val="12"/>
      <name val="Arial"/>
      <family val="2"/>
    </font>
    <font>
      <b/>
      <u/>
      <sz val="16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161"/>
    </font>
    <font>
      <sz val="10"/>
      <color indexed="57"/>
      <name val="Arial"/>
      <family val="2"/>
      <charset val="161"/>
    </font>
    <font>
      <sz val="16"/>
      <color indexed="57"/>
      <name val="Arial"/>
      <family val="2"/>
      <charset val="161"/>
    </font>
    <font>
      <vertAlign val="superscript"/>
      <sz val="10"/>
      <name val="Arial"/>
      <family val="2"/>
    </font>
    <font>
      <b/>
      <sz val="18"/>
      <name val="Arial"/>
      <family val="2"/>
    </font>
    <font>
      <sz val="11"/>
      <name val="Arial"/>
      <family val="2"/>
      <charset val="161"/>
    </font>
    <font>
      <sz val="12"/>
      <color rgb="FFFF0000"/>
      <name val="Arial"/>
      <family val="2"/>
    </font>
    <font>
      <sz val="10"/>
      <color rgb="FFFF0000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308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1" xfId="0" applyFont="1" applyBorder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/>
    <xf numFmtId="38" fontId="4" fillId="0" borderId="1" xfId="2" applyFont="1" applyBorder="1" applyAlignment="1">
      <alignment horizontal="right" vertical="center" wrapText="1"/>
    </xf>
    <xf numFmtId="38" fontId="4" fillId="0" borderId="4" xfId="2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center" vertical="center"/>
    </xf>
    <xf numFmtId="0" fontId="2" fillId="0" borderId="0" xfId="0" applyFont="1" applyFill="1" applyBorder="1"/>
    <xf numFmtId="0" fontId="4" fillId="0" borderId="5" xfId="0" applyFont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/>
    </xf>
    <xf numFmtId="0" fontId="10" fillId="0" borderId="0" xfId="0" applyFont="1" applyFill="1" applyBorder="1" applyAlignment="1">
      <alignment wrapText="1"/>
    </xf>
    <xf numFmtId="0" fontId="2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13" fillId="0" borderId="1" xfId="0" applyFont="1" applyFill="1" applyBorder="1" applyAlignment="1">
      <alignment vertical="top" wrapText="1"/>
    </xf>
    <xf numFmtId="0" fontId="13" fillId="0" borderId="0" xfId="0" applyFont="1" applyFill="1" applyAlignment="1">
      <alignment wrapText="1"/>
    </xf>
    <xf numFmtId="3" fontId="13" fillId="0" borderId="0" xfId="0" applyNumberFormat="1" applyFont="1" applyFill="1" applyAlignment="1">
      <alignment horizontal="right" vertical="center"/>
    </xf>
    <xf numFmtId="0" fontId="1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18" fillId="0" borderId="1" xfId="0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wrapText="1"/>
    </xf>
    <xf numFmtId="0" fontId="19" fillId="0" borderId="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3" fontId="15" fillId="0" borderId="9" xfId="0" quotePrefix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8" fillId="0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 wrapText="1"/>
    </xf>
    <xf numFmtId="0" fontId="15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5" fillId="0" borderId="0" xfId="0" applyFont="1"/>
    <xf numFmtId="0" fontId="13" fillId="0" borderId="0" xfId="0" applyFont="1" applyFill="1" applyBorder="1" applyAlignment="1">
      <alignment wrapText="1"/>
    </xf>
    <xf numFmtId="0" fontId="18" fillId="0" borderId="1" xfId="0" applyFont="1" applyBorder="1" applyAlignment="1">
      <alignment horizontal="left" vertical="center"/>
    </xf>
    <xf numFmtId="49" fontId="15" fillId="0" borderId="9" xfId="0" quotePrefix="1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top" wrapText="1"/>
    </xf>
    <xf numFmtId="0" fontId="15" fillId="0" borderId="1" xfId="0" applyFont="1" applyFill="1" applyBorder="1" applyAlignment="1">
      <alignment wrapText="1"/>
    </xf>
    <xf numFmtId="0" fontId="15" fillId="0" borderId="0" xfId="0" applyFont="1" applyFill="1"/>
    <xf numFmtId="0" fontId="17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5" fillId="0" borderId="0" xfId="0" applyFont="1"/>
    <xf numFmtId="0" fontId="17" fillId="0" borderId="1" xfId="0" applyFont="1" applyBorder="1" applyAlignment="1">
      <alignment horizontal="left" vertical="center"/>
    </xf>
    <xf numFmtId="3" fontId="15" fillId="0" borderId="1" xfId="0" quotePrefix="1" applyNumberFormat="1" applyFont="1" applyFill="1" applyBorder="1" applyAlignment="1">
      <alignment horizontal="center" vertical="center"/>
    </xf>
    <xf numFmtId="0" fontId="5" fillId="0" borderId="9" xfId="0" quotePrefix="1" applyFont="1" applyFill="1" applyBorder="1" applyAlignment="1">
      <alignment horizontal="center" vertical="center" wrapText="1"/>
    </xf>
    <xf numFmtId="0" fontId="5" fillId="0" borderId="9" xfId="0" quotePrefix="1" applyFont="1" applyFill="1" applyBorder="1" applyAlignment="1">
      <alignment horizontal="center" vertical="center"/>
    </xf>
    <xf numFmtId="3" fontId="15" fillId="0" borderId="9" xfId="0" quotePrefix="1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wrapText="1"/>
    </xf>
    <xf numFmtId="3" fontId="13" fillId="0" borderId="0" xfId="0" applyNumberFormat="1" applyFont="1" applyFill="1" applyAlignment="1">
      <alignment horizontal="center" vertical="center"/>
    </xf>
    <xf numFmtId="3" fontId="17" fillId="0" borderId="1" xfId="0" applyNumberFormat="1" applyFont="1" applyFill="1" applyBorder="1" applyAlignment="1">
      <alignment horizontal="center" vertical="center" wrapText="1"/>
    </xf>
    <xf numFmtId="3" fontId="5" fillId="0" borderId="9" xfId="0" quotePrefix="1" applyNumberFormat="1" applyFont="1" applyFill="1" applyBorder="1" applyAlignment="1">
      <alignment horizontal="center" vertical="center" wrapText="1"/>
    </xf>
    <xf numFmtId="3" fontId="5" fillId="0" borderId="9" xfId="0" quotePrefix="1" applyNumberFormat="1" applyFont="1" applyFill="1" applyBorder="1" applyAlignment="1">
      <alignment horizontal="center" vertical="center"/>
    </xf>
    <xf numFmtId="3" fontId="15" fillId="0" borderId="0" xfId="0" applyNumberFormat="1" applyFont="1" applyFill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3" fontId="19" fillId="0" borderId="11" xfId="0" applyNumberFormat="1" applyFont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/>
    <xf numFmtId="0" fontId="18" fillId="0" borderId="1" xfId="0" applyFont="1" applyFill="1" applyBorder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/>
    </xf>
    <xf numFmtId="3" fontId="2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5" fillId="0" borderId="1" xfId="0" quotePrefix="1" applyFont="1" applyFill="1" applyBorder="1" applyAlignment="1">
      <alignment horizontal="center" vertical="center" wrapText="1"/>
    </xf>
    <xf numFmtId="3" fontId="5" fillId="0" borderId="1" xfId="0" quotePrefix="1" applyNumberFormat="1" applyFont="1" applyFill="1" applyBorder="1" applyAlignment="1">
      <alignment horizontal="center" vertical="center" wrapText="1"/>
    </xf>
    <xf numFmtId="49" fontId="15" fillId="0" borderId="1" xfId="0" quotePrefix="1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24" fillId="0" borderId="7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center" vertical="center" wrapText="1"/>
    </xf>
    <xf numFmtId="3" fontId="15" fillId="0" borderId="1" xfId="0" quotePrefix="1" applyNumberFormat="1" applyFont="1" applyFill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 horizontal="right" vertical="center"/>
    </xf>
    <xf numFmtId="3" fontId="16" fillId="0" borderId="1" xfId="0" applyNumberFormat="1" applyFont="1" applyFill="1" applyBorder="1" applyAlignment="1">
      <alignment horizontal="right" vertical="center"/>
    </xf>
    <xf numFmtId="3" fontId="6" fillId="0" borderId="1" xfId="0" applyNumberFormat="1" applyFont="1" applyBorder="1" applyAlignment="1">
      <alignment vertical="center"/>
    </xf>
    <xf numFmtId="3" fontId="11" fillId="0" borderId="9" xfId="0" applyNumberFormat="1" applyFont="1" applyBorder="1" applyAlignment="1">
      <alignment horizontal="right"/>
    </xf>
    <xf numFmtId="3" fontId="4" fillId="0" borderId="12" xfId="1" applyNumberFormat="1" applyFont="1" applyBorder="1" applyAlignment="1">
      <alignment horizontal="right" vertical="center" wrapText="1"/>
    </xf>
    <xf numFmtId="3" fontId="2" fillId="0" borderId="0" xfId="0" applyNumberFormat="1" applyFont="1" applyFill="1" applyAlignment="1">
      <alignment horizontal="right" vertical="center" wrapText="1"/>
    </xf>
    <xf numFmtId="0" fontId="5" fillId="0" borderId="1" xfId="0" applyFont="1" applyFill="1" applyBorder="1" applyAlignment="1">
      <alignment horizontal="center"/>
    </xf>
    <xf numFmtId="3" fontId="15" fillId="0" borderId="1" xfId="0" applyNumberFormat="1" applyFont="1" applyFill="1" applyBorder="1" applyAlignment="1">
      <alignment horizontal="center" vertical="center"/>
    </xf>
    <xf numFmtId="3" fontId="16" fillId="0" borderId="13" xfId="0" applyNumberFormat="1" applyFont="1" applyBorder="1"/>
    <xf numFmtId="3" fontId="16" fillId="0" borderId="14" xfId="0" applyNumberFormat="1" applyFont="1" applyBorder="1"/>
    <xf numFmtId="3" fontId="6" fillId="0" borderId="15" xfId="0" applyNumberFormat="1" applyFont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wrapText="1"/>
    </xf>
    <xf numFmtId="0" fontId="15" fillId="0" borderId="0" xfId="0" applyFont="1" applyAlignment="1">
      <alignment wrapText="1"/>
    </xf>
    <xf numFmtId="0" fontId="5" fillId="0" borderId="0" xfId="0" applyFont="1" applyFill="1" applyBorder="1"/>
    <xf numFmtId="3" fontId="7" fillId="0" borderId="9" xfId="0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 vertical="center" wrapText="1"/>
    </xf>
    <xf numFmtId="3" fontId="4" fillId="0" borderId="1" xfId="0" quotePrefix="1" applyNumberFormat="1" applyFont="1" applyFill="1" applyBorder="1" applyAlignment="1">
      <alignment horizontal="right" vertical="center" wrapText="1"/>
    </xf>
    <xf numFmtId="3" fontId="4" fillId="0" borderId="9" xfId="0" applyNumberFormat="1" applyFont="1" applyFill="1" applyBorder="1" applyAlignment="1">
      <alignment horizontal="right" vertical="center"/>
    </xf>
    <xf numFmtId="3" fontId="22" fillId="0" borderId="1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left"/>
    </xf>
    <xf numFmtId="0" fontId="12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2" fillId="0" borderId="7" xfId="0" applyFont="1" applyFill="1" applyBorder="1" applyAlignment="1">
      <alignment wrapText="1"/>
    </xf>
    <xf numFmtId="0" fontId="10" fillId="0" borderId="0" xfId="0" applyFont="1" applyFill="1" applyAlignment="1">
      <alignment vertical="center"/>
    </xf>
    <xf numFmtId="0" fontId="2" fillId="0" borderId="0" xfId="0" applyFont="1" applyFill="1" applyAlignment="1">
      <alignment vertical="top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3" fontId="2" fillId="0" borderId="0" xfId="0" applyNumberFormat="1" applyFont="1" applyFill="1" applyAlignment="1">
      <alignment horizontal="left" vertical="center"/>
    </xf>
    <xf numFmtId="3" fontId="4" fillId="0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 wrapText="1"/>
    </xf>
    <xf numFmtId="3" fontId="22" fillId="0" borderId="1" xfId="0" applyNumberFormat="1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18" fillId="0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3" fontId="20" fillId="0" borderId="1" xfId="0" applyNumberFormat="1" applyFont="1" applyFill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3" fontId="5" fillId="0" borderId="13" xfId="0" quotePrefix="1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3" fontId="15" fillId="0" borderId="9" xfId="0" applyNumberFormat="1" applyFont="1" applyFill="1" applyBorder="1" applyAlignment="1">
      <alignment horizontal="right" vertical="center"/>
    </xf>
    <xf numFmtId="3" fontId="15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 wrapText="1"/>
    </xf>
    <xf numFmtId="3" fontId="15" fillId="0" borderId="9" xfId="0" applyNumberFormat="1" applyFont="1" applyFill="1" applyBorder="1" applyAlignment="1">
      <alignment horizontal="right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3" fontId="15" fillId="0" borderId="6" xfId="0" applyNumberFormat="1" applyFont="1" applyFill="1" applyBorder="1" applyAlignment="1">
      <alignment horizontal="center" vertical="center" wrapText="1"/>
    </xf>
    <xf numFmtId="3" fontId="15" fillId="0" borderId="10" xfId="0" applyNumberFormat="1" applyFont="1" applyFill="1" applyBorder="1" applyAlignment="1">
      <alignment horizontal="right" vertical="center"/>
    </xf>
    <xf numFmtId="3" fontId="15" fillId="0" borderId="6" xfId="0" applyNumberFormat="1" applyFont="1" applyFill="1" applyBorder="1" applyAlignment="1">
      <alignment horizontal="center" vertical="center"/>
    </xf>
    <xf numFmtId="3" fontId="15" fillId="0" borderId="13" xfId="0" applyNumberFormat="1" applyFont="1" applyFill="1" applyBorder="1" applyAlignment="1">
      <alignment horizontal="right" vertical="center"/>
    </xf>
    <xf numFmtId="3" fontId="5" fillId="0" borderId="7" xfId="0" applyNumberFormat="1" applyFont="1" applyFill="1" applyBorder="1" applyAlignment="1">
      <alignment vertical="center" wrapText="1"/>
    </xf>
    <xf numFmtId="0" fontId="15" fillId="0" borderId="0" xfId="0" applyFont="1" applyFill="1" applyBorder="1" applyAlignment="1">
      <alignment wrapText="1"/>
    </xf>
    <xf numFmtId="0" fontId="5" fillId="0" borderId="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3" fontId="4" fillId="0" borderId="6" xfId="0" applyNumberFormat="1" applyFont="1" applyFill="1" applyBorder="1" applyAlignment="1">
      <alignment vertical="center" wrapText="1"/>
    </xf>
    <xf numFmtId="3" fontId="15" fillId="0" borderId="7" xfId="0" applyNumberFormat="1" applyFont="1" applyFill="1" applyBorder="1" applyAlignment="1">
      <alignment horizontal="right" vertical="center" wrapText="1"/>
    </xf>
    <xf numFmtId="1" fontId="5" fillId="0" borderId="1" xfId="0" quotePrefix="1" applyNumberFormat="1" applyFont="1" applyFill="1" applyBorder="1" applyAlignment="1">
      <alignment horizontal="center" vertical="center" wrapText="1"/>
    </xf>
    <xf numFmtId="4" fontId="5" fillId="0" borderId="9" xfId="0" quotePrefix="1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3" fontId="5" fillId="0" borderId="9" xfId="0" applyNumberFormat="1" applyFont="1" applyFill="1" applyBorder="1" applyAlignment="1">
      <alignment horizontal="right" vertical="center"/>
    </xf>
    <xf numFmtId="3" fontId="5" fillId="0" borderId="13" xfId="0" applyNumberFormat="1" applyFont="1" applyFill="1" applyBorder="1" applyAlignment="1">
      <alignment horizontal="right" vertical="center" wrapText="1"/>
    </xf>
    <xf numFmtId="3" fontId="5" fillId="0" borderId="9" xfId="0" applyNumberFormat="1" applyFont="1" applyFill="1" applyBorder="1" applyAlignment="1">
      <alignment horizontal="right" vertical="center" wrapText="1"/>
    </xf>
    <xf numFmtId="3" fontId="15" fillId="0" borderId="11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49" fontId="5" fillId="0" borderId="1" xfId="0" quotePrefix="1" applyNumberFormat="1" applyFont="1" applyFill="1" applyBorder="1" applyAlignment="1">
      <alignment horizontal="center" vertical="center" wrapText="1"/>
    </xf>
    <xf numFmtId="49" fontId="12" fillId="0" borderId="16" xfId="0" applyNumberFormat="1" applyFont="1" applyFill="1" applyBorder="1" applyAlignment="1">
      <alignment vertical="center"/>
    </xf>
    <xf numFmtId="49" fontId="5" fillId="0" borderId="13" xfId="0" quotePrefix="1" applyNumberFormat="1" applyFont="1" applyFill="1" applyBorder="1" applyAlignment="1">
      <alignment horizontal="center" vertical="center" wrapText="1"/>
    </xf>
    <xf numFmtId="49" fontId="15" fillId="0" borderId="1" xfId="0" quotePrefix="1" applyNumberFormat="1" applyFont="1" applyFill="1" applyBorder="1" applyAlignment="1">
      <alignment horizontal="center" vertical="center"/>
    </xf>
    <xf numFmtId="49" fontId="15" fillId="0" borderId="6" xfId="0" quotePrefix="1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49" fontId="15" fillId="0" borderId="9" xfId="0" quotePrefix="1" applyNumberFormat="1" applyFont="1" applyFill="1" applyBorder="1" applyAlignment="1">
      <alignment horizontal="center" vertical="center"/>
    </xf>
    <xf numFmtId="49" fontId="13" fillId="0" borderId="0" xfId="0" applyNumberFormat="1" applyFont="1" applyFill="1" applyAlignment="1">
      <alignment horizontal="center" vertical="center"/>
    </xf>
    <xf numFmtId="49" fontId="5" fillId="0" borderId="1" xfId="0" quotePrefix="1" applyNumberFormat="1" applyFont="1" applyFill="1" applyBorder="1" applyAlignment="1">
      <alignment horizontal="center" vertical="center"/>
    </xf>
    <xf numFmtId="49" fontId="5" fillId="0" borderId="7" xfId="0" quotePrefix="1" applyNumberFormat="1" applyFont="1" applyFill="1" applyBorder="1" applyAlignment="1">
      <alignment horizontal="center" vertical="center"/>
    </xf>
    <xf numFmtId="49" fontId="15" fillId="0" borderId="7" xfId="0" quotePrefix="1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center"/>
    </xf>
    <xf numFmtId="0" fontId="23" fillId="0" borderId="0" xfId="0" applyFont="1"/>
    <xf numFmtId="0" fontId="23" fillId="0" borderId="0" xfId="0" applyFont="1" applyAlignment="1">
      <alignment vertical="center"/>
    </xf>
    <xf numFmtId="0" fontId="23" fillId="0" borderId="0" xfId="0" applyFont="1" applyBorder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wrapText="1"/>
    </xf>
    <xf numFmtId="3" fontId="23" fillId="0" borderId="0" xfId="0" applyNumberFormat="1" applyFont="1" applyFill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3" fontId="5" fillId="0" borderId="1" xfId="0" quotePrefix="1" applyNumberFormat="1" applyFont="1" applyFill="1" applyBorder="1" applyAlignment="1">
      <alignment horizontal="center" vertical="center"/>
    </xf>
    <xf numFmtId="0" fontId="5" fillId="0" borderId="1" xfId="0" quotePrefix="1" applyNumberFormat="1" applyFont="1" applyFill="1" applyBorder="1" applyAlignment="1">
      <alignment horizontal="center" vertical="center"/>
    </xf>
    <xf numFmtId="0" fontId="5" fillId="0" borderId="1" xfId="0" quotePrefix="1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49" fontId="5" fillId="0" borderId="9" xfId="0" quotePrefix="1" applyNumberFormat="1" applyFont="1" applyFill="1" applyBorder="1" applyAlignment="1">
      <alignment horizontal="center" vertical="center" wrapText="1"/>
    </xf>
    <xf numFmtId="3" fontId="5" fillId="0" borderId="7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9" xfId="0" quotePrefix="1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3" fontId="11" fillId="0" borderId="13" xfId="0" applyNumberFormat="1" applyFont="1" applyFill="1" applyBorder="1" applyAlignment="1">
      <alignment horizontal="center" vertical="center" wrapText="1"/>
    </xf>
    <xf numFmtId="49" fontId="11" fillId="0" borderId="6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0" fontId="13" fillId="0" borderId="9" xfId="0" quotePrefix="1" applyNumberFormat="1" applyFont="1" applyFill="1" applyBorder="1" applyAlignment="1">
      <alignment horizontal="center" vertical="center" wrapText="1"/>
    </xf>
    <xf numFmtId="0" fontId="13" fillId="0" borderId="11" xfId="0" quotePrefix="1" applyNumberFormat="1" applyFont="1" applyFill="1" applyBorder="1" applyAlignment="1">
      <alignment horizontal="center" vertical="center" wrapText="1"/>
    </xf>
    <xf numFmtId="0" fontId="13" fillId="0" borderId="18" xfId="0" quotePrefix="1" applyNumberFormat="1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3" fontId="11" fillId="0" borderId="6" xfId="0" applyNumberFormat="1" applyFont="1" applyFill="1" applyBorder="1" applyAlignment="1">
      <alignment horizontal="center" vertical="center" wrapText="1"/>
    </xf>
    <xf numFmtId="3" fontId="11" fillId="0" borderId="7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1" fontId="7" fillId="0" borderId="9" xfId="0" applyNumberFormat="1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 wrapText="1"/>
    </xf>
    <xf numFmtId="1" fontId="7" fillId="0" borderId="18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center" vertical="center" wrapText="1"/>
    </xf>
    <xf numFmtId="0" fontId="13" fillId="0" borderId="10" xfId="0" quotePrefix="1" applyNumberFormat="1" applyFont="1" applyFill="1" applyBorder="1" applyAlignment="1">
      <alignment horizontal="center" vertical="center" wrapText="1"/>
    </xf>
    <xf numFmtId="0" fontId="13" fillId="0" borderId="20" xfId="0" quotePrefix="1" applyNumberFormat="1" applyFont="1" applyFill="1" applyBorder="1" applyAlignment="1">
      <alignment horizontal="center" vertical="center" wrapText="1"/>
    </xf>
    <xf numFmtId="0" fontId="13" fillId="0" borderId="19" xfId="0" quotePrefix="1" applyNumberFormat="1" applyFont="1" applyFill="1" applyBorder="1" applyAlignment="1">
      <alignment horizontal="center" vertical="center" wrapText="1"/>
    </xf>
    <xf numFmtId="0" fontId="13" fillId="0" borderId="13" xfId="0" quotePrefix="1" applyNumberFormat="1" applyFont="1" applyFill="1" applyBorder="1" applyAlignment="1">
      <alignment horizontal="center" vertical="center" wrapText="1"/>
    </xf>
    <xf numFmtId="0" fontId="13" fillId="0" borderId="16" xfId="0" quotePrefix="1" applyNumberFormat="1" applyFont="1" applyFill="1" applyBorder="1" applyAlignment="1">
      <alignment horizontal="center" vertical="center" wrapText="1"/>
    </xf>
    <xf numFmtId="0" fontId="13" fillId="0" borderId="17" xfId="0" quotePrefix="1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4" fontId="22" fillId="0" borderId="9" xfId="0" applyNumberFormat="1" applyFont="1" applyFill="1" applyBorder="1" applyAlignment="1">
      <alignment horizontal="center" vertical="center" wrapText="1"/>
    </xf>
    <xf numFmtId="4" fontId="22" fillId="0" borderId="11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4" fontId="5" fillId="0" borderId="18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1" fontId="15" fillId="0" borderId="9" xfId="0" applyNumberFormat="1" applyFont="1" applyFill="1" applyBorder="1" applyAlignment="1">
      <alignment horizontal="center" vertical="center" wrapText="1"/>
    </xf>
    <xf numFmtId="1" fontId="15" fillId="0" borderId="18" xfId="0" applyNumberFormat="1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3">
    <cellStyle name="Κανονικό" xfId="0" builtinId="0"/>
    <cellStyle name="Κόμμα" xfId="1" builtinId="3"/>
    <cellStyle name="Κόμμα [0]" xfId="2" builtin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27</xdr:row>
      <xdr:rowOff>0</xdr:rowOff>
    </xdr:from>
    <xdr:to>
      <xdr:col>8</xdr:col>
      <xdr:colOff>0</xdr:colOff>
      <xdr:row>27</xdr:row>
      <xdr:rowOff>0</xdr:rowOff>
    </xdr:to>
    <xdr:sp macro="" textlink="">
      <xdr:nvSpPr>
        <xdr:cNvPr id="10388" name="Line 1"/>
        <xdr:cNvSpPr>
          <a:spLocks noChangeShapeType="1"/>
        </xdr:cNvSpPr>
      </xdr:nvSpPr>
      <xdr:spPr bwMode="auto">
        <a:xfrm>
          <a:off x="114300" y="7858125"/>
          <a:ext cx="11372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66675</xdr:colOff>
      <xdr:row>54</xdr:row>
      <xdr:rowOff>0</xdr:rowOff>
    </xdr:from>
    <xdr:to>
      <xdr:col>7</xdr:col>
      <xdr:colOff>1057275</xdr:colOff>
      <xdr:row>54</xdr:row>
      <xdr:rowOff>0</xdr:rowOff>
    </xdr:to>
    <xdr:sp macro="" textlink="">
      <xdr:nvSpPr>
        <xdr:cNvPr id="10389" name="Line 2"/>
        <xdr:cNvSpPr>
          <a:spLocks noChangeShapeType="1"/>
        </xdr:cNvSpPr>
      </xdr:nvSpPr>
      <xdr:spPr bwMode="auto">
        <a:xfrm>
          <a:off x="66675" y="15840075"/>
          <a:ext cx="108394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38100</xdr:colOff>
      <xdr:row>54</xdr:row>
      <xdr:rowOff>0</xdr:rowOff>
    </xdr:from>
    <xdr:to>
      <xdr:col>7</xdr:col>
      <xdr:colOff>1066800</xdr:colOff>
      <xdr:row>54</xdr:row>
      <xdr:rowOff>0</xdr:rowOff>
    </xdr:to>
    <xdr:sp macro="" textlink="">
      <xdr:nvSpPr>
        <xdr:cNvPr id="10390" name="Line 3"/>
        <xdr:cNvSpPr>
          <a:spLocks noChangeShapeType="1"/>
        </xdr:cNvSpPr>
      </xdr:nvSpPr>
      <xdr:spPr bwMode="auto">
        <a:xfrm flipV="1">
          <a:off x="38100" y="15840075"/>
          <a:ext cx="10877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0</xdr:colOff>
      <xdr:row>52</xdr:row>
      <xdr:rowOff>38100</xdr:rowOff>
    </xdr:to>
    <xdr:sp macro="" textlink="">
      <xdr:nvSpPr>
        <xdr:cNvPr id="10391" name="Line 4"/>
        <xdr:cNvSpPr>
          <a:spLocks noChangeShapeType="1"/>
        </xdr:cNvSpPr>
      </xdr:nvSpPr>
      <xdr:spPr bwMode="auto">
        <a:xfrm flipV="1">
          <a:off x="0" y="12973050"/>
          <a:ext cx="0" cy="2343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tabSelected="1" zoomScale="75" zoomScaleNormal="75" workbookViewId="0">
      <selection activeCell="P13" sqref="P13"/>
    </sheetView>
  </sheetViews>
  <sheetFormatPr defaultRowHeight="15" x14ac:dyDescent="0.2"/>
  <cols>
    <col min="1" max="1" width="4.42578125" style="28" customWidth="1"/>
    <col min="2" max="2" width="67.42578125" style="24" customWidth="1"/>
    <col min="3" max="3" width="14.42578125" style="83" customWidth="1"/>
    <col min="4" max="4" width="8.7109375" style="83" customWidth="1"/>
    <col min="5" max="5" width="17.5703125" style="200" customWidth="1"/>
    <col min="6" max="6" width="17.5703125" style="73" customWidth="1"/>
    <col min="7" max="7" width="17.5703125" style="200" customWidth="1"/>
    <col min="8" max="8" width="24.5703125" style="39" customWidth="1"/>
    <col min="9" max="9" width="18.42578125" style="138" customWidth="1"/>
    <col min="10" max="30" width="18.42578125" style="23" customWidth="1"/>
    <col min="31" max="16384" width="9.140625" style="23"/>
  </cols>
  <sheetData>
    <row r="1" spans="1:9" s="118" customFormat="1" ht="23.25" customHeight="1" x14ac:dyDescent="0.2">
      <c r="A1" s="260" t="s">
        <v>177</v>
      </c>
      <c r="B1" s="260"/>
      <c r="C1" s="260"/>
      <c r="D1" s="260"/>
      <c r="E1" s="260"/>
      <c r="F1" s="260"/>
      <c r="G1" s="260"/>
      <c r="H1" s="260"/>
      <c r="I1" s="260"/>
    </row>
    <row r="2" spans="1:9" s="118" customFormat="1" ht="5.25" customHeight="1" x14ac:dyDescent="0.2">
      <c r="A2" s="119"/>
      <c r="B2" s="119"/>
      <c r="C2" s="119"/>
      <c r="D2" s="119"/>
      <c r="E2" s="194"/>
      <c r="F2" s="119"/>
      <c r="G2" s="194"/>
      <c r="H2" s="119"/>
      <c r="I2" s="133"/>
    </row>
    <row r="3" spans="1:9" s="29" customFormat="1" ht="30.95" customHeight="1" x14ac:dyDescent="0.2">
      <c r="A3" s="278" t="s">
        <v>0</v>
      </c>
      <c r="B3" s="280" t="s">
        <v>3</v>
      </c>
      <c r="C3" s="282" t="s">
        <v>5</v>
      </c>
      <c r="D3" s="283"/>
      <c r="E3" s="230" t="s">
        <v>45</v>
      </c>
      <c r="F3" s="238" t="s">
        <v>46</v>
      </c>
      <c r="G3" s="230" t="s">
        <v>44</v>
      </c>
      <c r="H3" s="228" t="s">
        <v>124</v>
      </c>
      <c r="I3" s="241" t="s">
        <v>178</v>
      </c>
    </row>
    <row r="4" spans="1:9" s="21" customFormat="1" ht="18" customHeight="1" x14ac:dyDescent="0.2">
      <c r="A4" s="279"/>
      <c r="B4" s="281"/>
      <c r="C4" s="284"/>
      <c r="D4" s="285"/>
      <c r="E4" s="231"/>
      <c r="F4" s="239"/>
      <c r="G4" s="231"/>
      <c r="H4" s="229"/>
      <c r="I4" s="241"/>
    </row>
    <row r="5" spans="1:9" s="21" customFormat="1" ht="25.5" customHeight="1" x14ac:dyDescent="0.2">
      <c r="A5" s="30"/>
      <c r="B5" s="120" t="s">
        <v>8</v>
      </c>
      <c r="C5" s="267"/>
      <c r="D5" s="268"/>
      <c r="E5" s="268"/>
      <c r="F5" s="268"/>
      <c r="G5" s="268"/>
      <c r="H5" s="268"/>
      <c r="I5" s="269"/>
    </row>
    <row r="6" spans="1:9" s="21" customFormat="1" ht="24.75" customHeight="1" x14ac:dyDescent="0.2">
      <c r="A6" s="33"/>
      <c r="B6" s="121" t="s">
        <v>41</v>
      </c>
      <c r="C6" s="270"/>
      <c r="D6" s="271"/>
      <c r="E6" s="271"/>
      <c r="F6" s="271"/>
      <c r="G6" s="271"/>
      <c r="H6" s="271"/>
      <c r="I6" s="272"/>
    </row>
    <row r="7" spans="1:9" s="24" customFormat="1" ht="24" customHeight="1" x14ac:dyDescent="0.2">
      <c r="A7" s="32"/>
      <c r="B7" s="122" t="s">
        <v>40</v>
      </c>
      <c r="C7" s="273"/>
      <c r="D7" s="274"/>
      <c r="E7" s="274"/>
      <c r="F7" s="274"/>
      <c r="G7" s="274"/>
      <c r="H7" s="274"/>
      <c r="I7" s="275"/>
    </row>
    <row r="9" spans="1:9" s="163" customFormat="1" ht="32.25" customHeight="1" x14ac:dyDescent="0.2">
      <c r="A9" s="162">
        <v>1</v>
      </c>
      <c r="B9" s="165" t="s">
        <v>186</v>
      </c>
      <c r="C9" s="240" t="s">
        <v>187</v>
      </c>
      <c r="D9" s="240"/>
      <c r="E9" s="193" t="s">
        <v>191</v>
      </c>
      <c r="F9" s="131">
        <v>500000</v>
      </c>
      <c r="G9" s="201" t="s">
        <v>192</v>
      </c>
      <c r="H9" s="187">
        <v>500000</v>
      </c>
      <c r="I9" s="167">
        <v>500000</v>
      </c>
    </row>
    <row r="10" spans="1:9" s="164" customFormat="1" ht="41.25" customHeight="1" x14ac:dyDescent="0.2">
      <c r="A10" s="162">
        <v>2</v>
      </c>
      <c r="B10" s="165" t="s">
        <v>36</v>
      </c>
      <c r="C10" s="286" t="s">
        <v>81</v>
      </c>
      <c r="D10" s="287"/>
      <c r="E10" s="195" t="s">
        <v>108</v>
      </c>
      <c r="F10" s="159"/>
      <c r="G10" s="201" t="s">
        <v>198</v>
      </c>
      <c r="H10" s="188">
        <v>1000000</v>
      </c>
      <c r="I10" s="168">
        <v>5000</v>
      </c>
    </row>
    <row r="11" spans="1:9" s="164" customFormat="1" ht="25.5" customHeight="1" x14ac:dyDescent="0.2">
      <c r="A11" s="162">
        <f>A10+1</f>
        <v>3</v>
      </c>
      <c r="B11" s="165" t="s">
        <v>179</v>
      </c>
      <c r="C11" s="286" t="s">
        <v>25</v>
      </c>
      <c r="D11" s="287"/>
      <c r="E11" s="195"/>
      <c r="F11" s="157">
        <v>25000</v>
      </c>
      <c r="G11" s="201" t="s">
        <v>182</v>
      </c>
      <c r="H11" s="188">
        <v>25000</v>
      </c>
      <c r="I11" s="168">
        <v>500</v>
      </c>
    </row>
    <row r="12" spans="1:9" s="163" customFormat="1" ht="29.25" customHeight="1" x14ac:dyDescent="0.2">
      <c r="A12" s="162">
        <f>A11+1</f>
        <v>4</v>
      </c>
      <c r="B12" s="165" t="s">
        <v>88</v>
      </c>
      <c r="C12" s="286" t="s">
        <v>133</v>
      </c>
      <c r="D12" s="287"/>
      <c r="E12" s="193" t="s">
        <v>47</v>
      </c>
      <c r="F12" s="131" t="s">
        <v>134</v>
      </c>
      <c r="G12" s="193" t="s">
        <v>92</v>
      </c>
      <c r="H12" s="189">
        <v>75000</v>
      </c>
      <c r="I12" s="167">
        <v>75000</v>
      </c>
    </row>
    <row r="13" spans="1:9" s="191" customFormat="1" ht="29.25" customHeight="1" x14ac:dyDescent="0.2">
      <c r="A13" s="162">
        <f>A12+1</f>
        <v>5</v>
      </c>
      <c r="B13" s="165" t="s">
        <v>183</v>
      </c>
      <c r="C13" s="288" t="s">
        <v>172</v>
      </c>
      <c r="D13" s="288"/>
      <c r="E13" s="193" t="s">
        <v>47</v>
      </c>
      <c r="F13" s="131">
        <v>100000</v>
      </c>
      <c r="G13" s="193" t="s">
        <v>175</v>
      </c>
      <c r="H13" s="168">
        <v>100000</v>
      </c>
      <c r="I13" s="167">
        <v>100000</v>
      </c>
    </row>
    <row r="14" spans="1:9" s="191" customFormat="1" ht="29.25" customHeight="1" x14ac:dyDescent="0.2">
      <c r="A14" s="162">
        <f>A13+1</f>
        <v>6</v>
      </c>
      <c r="B14" s="165" t="s">
        <v>180</v>
      </c>
      <c r="C14" s="288" t="s">
        <v>173</v>
      </c>
      <c r="D14" s="288"/>
      <c r="E14" s="193" t="s">
        <v>174</v>
      </c>
      <c r="F14" s="131">
        <v>356400</v>
      </c>
      <c r="G14" s="193" t="s">
        <v>176</v>
      </c>
      <c r="H14" s="168">
        <v>370500</v>
      </c>
      <c r="I14" s="167">
        <v>356400</v>
      </c>
    </row>
    <row r="15" spans="1:9" ht="18" x14ac:dyDescent="0.2">
      <c r="A15" s="27"/>
      <c r="B15" s="90"/>
      <c r="C15" s="251"/>
      <c r="D15" s="252"/>
      <c r="E15" s="252"/>
      <c r="F15" s="252"/>
      <c r="G15" s="253"/>
      <c r="H15" s="114">
        <f>SUM(H9:H14)</f>
        <v>2070500</v>
      </c>
      <c r="I15" s="134">
        <f>SUM(I9:I14)</f>
        <v>1036900</v>
      </c>
    </row>
    <row r="16" spans="1:9" s="123" customFormat="1" ht="24.75" customHeight="1" x14ac:dyDescent="0.25">
      <c r="A16" s="127"/>
      <c r="B16" s="109" t="s">
        <v>39</v>
      </c>
      <c r="C16" s="251"/>
      <c r="D16" s="252"/>
      <c r="E16" s="252"/>
      <c r="F16" s="252"/>
      <c r="G16" s="252"/>
      <c r="H16" s="252"/>
      <c r="I16" s="253"/>
    </row>
    <row r="17" spans="1:14" s="46" customFormat="1" ht="20.25" customHeight="1" x14ac:dyDescent="0.2">
      <c r="A17" s="150">
        <v>1</v>
      </c>
      <c r="B17" s="165" t="s">
        <v>114</v>
      </c>
      <c r="C17" s="246" t="s">
        <v>170</v>
      </c>
      <c r="D17" s="250"/>
      <c r="E17" s="196" t="s">
        <v>47</v>
      </c>
      <c r="F17" s="105">
        <v>250000</v>
      </c>
      <c r="G17" s="93" t="s">
        <v>127</v>
      </c>
      <c r="H17" s="160">
        <v>250000</v>
      </c>
      <c r="I17" s="169">
        <v>143800</v>
      </c>
    </row>
    <row r="18" spans="1:14" s="46" customFormat="1" ht="25.5" x14ac:dyDescent="0.2">
      <c r="A18" s="166">
        <f>A17+1</f>
        <v>2</v>
      </c>
      <c r="B18" s="165" t="s">
        <v>115</v>
      </c>
      <c r="C18" s="246" t="s">
        <v>113</v>
      </c>
      <c r="D18" s="261"/>
      <c r="E18" s="196" t="s">
        <v>47</v>
      </c>
      <c r="F18" s="190">
        <v>500000</v>
      </c>
      <c r="G18" s="93" t="s">
        <v>128</v>
      </c>
      <c r="H18" s="160">
        <v>500000</v>
      </c>
      <c r="I18" s="169">
        <v>100000</v>
      </c>
    </row>
    <row r="19" spans="1:14" s="46" customFormat="1" ht="27.75" customHeight="1" x14ac:dyDescent="0.2">
      <c r="A19" s="150">
        <v>3</v>
      </c>
      <c r="B19" s="165" t="s">
        <v>188</v>
      </c>
      <c r="C19" s="240" t="s">
        <v>187</v>
      </c>
      <c r="D19" s="240"/>
      <c r="E19" s="193" t="s">
        <v>191</v>
      </c>
      <c r="F19" s="131">
        <v>204270</v>
      </c>
      <c r="G19" s="193" t="s">
        <v>193</v>
      </c>
      <c r="H19" s="167">
        <v>204270</v>
      </c>
      <c r="I19" s="169">
        <v>204270</v>
      </c>
      <c r="N19" s="46" t="s">
        <v>197</v>
      </c>
    </row>
    <row r="20" spans="1:14" s="46" customFormat="1" ht="18" customHeight="1" x14ac:dyDescent="0.2">
      <c r="A20" s="166">
        <v>4</v>
      </c>
      <c r="B20" s="165" t="s">
        <v>145</v>
      </c>
      <c r="C20" s="246" t="s">
        <v>170</v>
      </c>
      <c r="D20" s="250"/>
      <c r="E20" s="196" t="s">
        <v>47</v>
      </c>
      <c r="F20" s="105">
        <v>29200</v>
      </c>
      <c r="G20" s="93" t="s">
        <v>161</v>
      </c>
      <c r="H20" s="161">
        <v>1200000</v>
      </c>
      <c r="I20" s="169">
        <v>29200</v>
      </c>
    </row>
    <row r="21" spans="1:14" s="123" customFormat="1" ht="20.100000000000001" customHeight="1" x14ac:dyDescent="0.25">
      <c r="A21" s="126"/>
      <c r="B21" s="37"/>
      <c r="C21" s="232"/>
      <c r="D21" s="233"/>
      <c r="E21" s="233"/>
      <c r="F21" s="233"/>
      <c r="G21" s="234"/>
      <c r="H21" s="115">
        <f>SUM(H17:H20)</f>
        <v>2154270</v>
      </c>
      <c r="I21" s="182">
        <f>SUM(I17:I20)</f>
        <v>477270</v>
      </c>
    </row>
    <row r="22" spans="1:14" s="38" customFormat="1" ht="18" x14ac:dyDescent="0.2">
      <c r="A22" s="34"/>
      <c r="B22" s="124" t="s">
        <v>153</v>
      </c>
      <c r="C22" s="254"/>
      <c r="D22" s="255"/>
      <c r="E22" s="255"/>
      <c r="F22" s="255"/>
      <c r="G22" s="255"/>
      <c r="H22" s="255"/>
      <c r="I22" s="256"/>
    </row>
    <row r="23" spans="1:14" s="38" customFormat="1" ht="19.5" customHeight="1" x14ac:dyDescent="0.2">
      <c r="A23" s="35"/>
      <c r="B23" s="125" t="s">
        <v>17</v>
      </c>
      <c r="C23" s="257"/>
      <c r="D23" s="258"/>
      <c r="E23" s="258"/>
      <c r="F23" s="258"/>
      <c r="G23" s="258"/>
      <c r="H23" s="258"/>
      <c r="I23" s="259"/>
    </row>
    <row r="24" spans="1:14" s="172" customFormat="1" ht="18.75" customHeight="1" x14ac:dyDescent="0.2">
      <c r="A24" s="40">
        <v>1</v>
      </c>
      <c r="B24" s="53" t="s">
        <v>189</v>
      </c>
      <c r="C24" s="248" t="s">
        <v>187</v>
      </c>
      <c r="D24" s="249"/>
      <c r="E24" s="59" t="s">
        <v>191</v>
      </c>
      <c r="F24" s="49">
        <v>80000</v>
      </c>
      <c r="G24" s="93" t="s">
        <v>194</v>
      </c>
      <c r="H24" s="170">
        <v>80000</v>
      </c>
      <c r="I24" s="183">
        <v>80000</v>
      </c>
    </row>
    <row r="25" spans="1:14" s="123" customFormat="1" ht="20.100000000000001" customHeight="1" x14ac:dyDescent="0.25">
      <c r="A25" s="127"/>
      <c r="B25" s="128"/>
      <c r="C25" s="235"/>
      <c r="D25" s="236"/>
      <c r="E25" s="236"/>
      <c r="F25" s="236"/>
      <c r="G25" s="237"/>
      <c r="H25" s="116">
        <f>SUM(H24:H24)</f>
        <v>80000</v>
      </c>
      <c r="I25" s="116">
        <f>SUM(I24:I24)</f>
        <v>80000</v>
      </c>
    </row>
    <row r="26" spans="1:14" s="38" customFormat="1" ht="18" x14ac:dyDescent="0.2">
      <c r="A26" s="34"/>
      <c r="B26" s="124" t="s">
        <v>154</v>
      </c>
      <c r="C26" s="222"/>
      <c r="D26" s="223"/>
      <c r="E26" s="223"/>
      <c r="F26" s="223"/>
      <c r="G26" s="223"/>
      <c r="H26" s="223"/>
      <c r="I26" s="224"/>
    </row>
    <row r="27" spans="1:14" s="25" customFormat="1" ht="18" x14ac:dyDescent="0.2">
      <c r="A27" s="35"/>
      <c r="B27" s="125" t="s">
        <v>155</v>
      </c>
      <c r="C27" s="225"/>
      <c r="D27" s="226"/>
      <c r="E27" s="226"/>
      <c r="F27" s="226"/>
      <c r="G27" s="226"/>
      <c r="H27" s="226"/>
      <c r="I27" s="227"/>
    </row>
    <row r="28" spans="1:14" s="132" customFormat="1" ht="26.25" customHeight="1" x14ac:dyDescent="0.2">
      <c r="A28" s="155">
        <v>1</v>
      </c>
      <c r="B28" s="150" t="s">
        <v>184</v>
      </c>
      <c r="C28" s="240" t="s">
        <v>67</v>
      </c>
      <c r="D28" s="240"/>
      <c r="E28" s="93" t="s">
        <v>47</v>
      </c>
      <c r="F28" s="97" t="s">
        <v>68</v>
      </c>
      <c r="G28" s="93" t="s">
        <v>146</v>
      </c>
      <c r="H28" s="170">
        <v>100000</v>
      </c>
      <c r="I28" s="154">
        <v>100000</v>
      </c>
    </row>
    <row r="29" spans="1:14" s="132" customFormat="1" ht="26.25" customHeight="1" x14ac:dyDescent="0.2">
      <c r="A29" s="155">
        <f>A28+1</f>
        <v>2</v>
      </c>
      <c r="B29" s="150" t="s">
        <v>185</v>
      </c>
      <c r="C29" s="240" t="s">
        <v>166</v>
      </c>
      <c r="D29" s="240"/>
      <c r="E29" s="93" t="s">
        <v>47</v>
      </c>
      <c r="F29" s="97">
        <v>201000</v>
      </c>
      <c r="G29" s="93" t="s">
        <v>165</v>
      </c>
      <c r="H29" s="170">
        <v>201000</v>
      </c>
      <c r="I29" s="154">
        <v>201000</v>
      </c>
    </row>
    <row r="30" spans="1:14" s="132" customFormat="1" ht="39.75" customHeight="1" x14ac:dyDescent="0.2">
      <c r="A30" s="155">
        <f>A29+1</f>
        <v>3</v>
      </c>
      <c r="B30" s="150" t="s">
        <v>80</v>
      </c>
      <c r="C30" s="246" t="s">
        <v>81</v>
      </c>
      <c r="D30" s="250"/>
      <c r="E30" s="196" t="s">
        <v>109</v>
      </c>
      <c r="F30" s="105"/>
      <c r="G30" s="93" t="s">
        <v>147</v>
      </c>
      <c r="H30" s="160">
        <v>350000</v>
      </c>
      <c r="I30" s="154">
        <v>5000</v>
      </c>
    </row>
    <row r="31" spans="1:14" s="132" customFormat="1" ht="27" customHeight="1" x14ac:dyDescent="0.2">
      <c r="A31" s="155">
        <f>A30+1</f>
        <v>4</v>
      </c>
      <c r="B31" s="150" t="s">
        <v>105</v>
      </c>
      <c r="C31" s="277" t="s">
        <v>135</v>
      </c>
      <c r="D31" s="277"/>
      <c r="E31" s="197" t="s">
        <v>47</v>
      </c>
      <c r="F31" s="174" t="s">
        <v>136</v>
      </c>
      <c r="G31" s="93" t="s">
        <v>94</v>
      </c>
      <c r="H31" s="175">
        <v>125000</v>
      </c>
      <c r="I31" s="154">
        <v>125000</v>
      </c>
    </row>
    <row r="32" spans="1:14" s="132" customFormat="1" ht="17.25" customHeight="1" x14ac:dyDescent="0.2">
      <c r="A32" s="155">
        <f>A31+1</f>
        <v>5</v>
      </c>
      <c r="B32" s="149" t="s">
        <v>117</v>
      </c>
      <c r="C32" s="246" t="s">
        <v>50</v>
      </c>
      <c r="D32" s="247"/>
      <c r="E32" s="197" t="s">
        <v>47</v>
      </c>
      <c r="F32" s="176">
        <v>75000</v>
      </c>
      <c r="G32" s="93" t="s">
        <v>129</v>
      </c>
      <c r="H32" s="175">
        <v>150000</v>
      </c>
      <c r="I32" s="154">
        <v>75000</v>
      </c>
    </row>
    <row r="33" spans="1:9" s="38" customFormat="1" ht="20.25" x14ac:dyDescent="0.2">
      <c r="A33" s="82"/>
      <c r="B33" s="95"/>
      <c r="C33" s="264" t="s">
        <v>83</v>
      </c>
      <c r="D33" s="265"/>
      <c r="E33" s="265"/>
      <c r="F33" s="265"/>
      <c r="G33" s="266"/>
      <c r="H33" s="114">
        <f>SUM(H28:H32)</f>
        <v>926000</v>
      </c>
      <c r="I33" s="135">
        <f>SUM(I28:I32)</f>
        <v>506000</v>
      </c>
    </row>
    <row r="34" spans="1:9" s="21" customFormat="1" ht="27" customHeight="1" x14ac:dyDescent="0.2">
      <c r="A34" s="33"/>
      <c r="B34" s="121" t="s">
        <v>156</v>
      </c>
      <c r="C34" s="264"/>
      <c r="D34" s="265"/>
      <c r="E34" s="265"/>
      <c r="F34" s="265"/>
      <c r="G34" s="265"/>
      <c r="H34" s="265"/>
      <c r="I34" s="266"/>
    </row>
    <row r="36" spans="1:9" s="173" customFormat="1" ht="28.5" customHeight="1" x14ac:dyDescent="0.2">
      <c r="A36" s="171">
        <v>1</v>
      </c>
      <c r="B36" s="53" t="s">
        <v>190</v>
      </c>
      <c r="C36" s="248" t="s">
        <v>187</v>
      </c>
      <c r="D36" s="249"/>
      <c r="E36" s="198" t="s">
        <v>191</v>
      </c>
      <c r="F36" s="105">
        <v>50000</v>
      </c>
      <c r="G36" s="196" t="s">
        <v>195</v>
      </c>
      <c r="H36" s="160">
        <v>50000</v>
      </c>
      <c r="I36" s="161">
        <v>50000</v>
      </c>
    </row>
    <row r="37" spans="1:9" s="123" customFormat="1" ht="20.100000000000001" customHeight="1" x14ac:dyDescent="0.25">
      <c r="A37" s="127"/>
      <c r="B37" s="128"/>
      <c r="C37" s="235"/>
      <c r="D37" s="236"/>
      <c r="E37" s="236"/>
      <c r="F37" s="236"/>
      <c r="G37" s="237"/>
      <c r="H37" s="116">
        <f>SUM(H36:H36)</f>
        <v>50000</v>
      </c>
      <c r="I37" s="116">
        <f>SUM(I36:I36)</f>
        <v>50000</v>
      </c>
    </row>
    <row r="38" spans="1:9" ht="23.25" customHeight="1" x14ac:dyDescent="0.2">
      <c r="A38" s="88"/>
      <c r="B38" s="26"/>
      <c r="C38" s="262" t="s">
        <v>122</v>
      </c>
      <c r="D38" s="263"/>
      <c r="E38" s="263"/>
      <c r="F38" s="263"/>
      <c r="G38" s="263"/>
      <c r="H38" s="117">
        <f>H33+H25+H21+H15+H37</f>
        <v>5280770</v>
      </c>
      <c r="I38" s="136">
        <f>I33+I25+I21+I15+I37</f>
        <v>2150170</v>
      </c>
    </row>
    <row r="39" spans="1:9" s="129" customFormat="1" ht="27.75" customHeight="1" x14ac:dyDescent="0.2">
      <c r="A39" s="147"/>
      <c r="B39" s="148" t="s">
        <v>56</v>
      </c>
      <c r="C39" s="276"/>
      <c r="D39" s="276"/>
      <c r="E39" s="276"/>
      <c r="F39" s="276"/>
      <c r="G39" s="276"/>
      <c r="H39" s="276"/>
      <c r="I39" s="276"/>
    </row>
    <row r="40" spans="1:9" s="179" customFormat="1" ht="18.75" customHeight="1" x14ac:dyDescent="0.2">
      <c r="A40" s="171">
        <v>1</v>
      </c>
      <c r="B40" s="53" t="s">
        <v>89</v>
      </c>
      <c r="C40" s="245" t="s">
        <v>25</v>
      </c>
      <c r="D40" s="245"/>
      <c r="E40" s="196"/>
      <c r="F40" s="68"/>
      <c r="G40" s="203" t="s">
        <v>96</v>
      </c>
      <c r="H40" s="177">
        <v>80000</v>
      </c>
      <c r="I40" s="178">
        <v>0</v>
      </c>
    </row>
    <row r="41" spans="1:9" s="179" customFormat="1" ht="18.75" customHeight="1" x14ac:dyDescent="0.2">
      <c r="A41" s="180">
        <v>2</v>
      </c>
      <c r="B41" s="53" t="s">
        <v>118</v>
      </c>
      <c r="C41" s="289" t="s">
        <v>25</v>
      </c>
      <c r="D41" s="290"/>
      <c r="E41" s="196"/>
      <c r="F41" s="68"/>
      <c r="G41" s="196" t="s">
        <v>130</v>
      </c>
      <c r="H41" s="177">
        <v>10000</v>
      </c>
      <c r="I41" s="158">
        <v>0</v>
      </c>
    </row>
    <row r="42" spans="1:9" s="179" customFormat="1" ht="18.75" customHeight="1" x14ac:dyDescent="0.2">
      <c r="A42" s="171">
        <v>3</v>
      </c>
      <c r="B42" s="53" t="s">
        <v>38</v>
      </c>
      <c r="C42" s="245" t="s">
        <v>25</v>
      </c>
      <c r="D42" s="245"/>
      <c r="E42" s="199"/>
      <c r="F42" s="71"/>
      <c r="G42" s="196" t="s">
        <v>74</v>
      </c>
      <c r="H42" s="160">
        <v>80000</v>
      </c>
      <c r="I42" s="158">
        <v>1000</v>
      </c>
    </row>
    <row r="43" spans="1:9" s="181" customFormat="1" ht="18.75" customHeight="1" x14ac:dyDescent="0.2">
      <c r="A43" s="180">
        <v>4</v>
      </c>
      <c r="B43" s="156" t="s">
        <v>54</v>
      </c>
      <c r="C43" s="245" t="s">
        <v>25</v>
      </c>
      <c r="D43" s="245"/>
      <c r="E43" s="199"/>
      <c r="F43" s="68"/>
      <c r="G43" s="196" t="s">
        <v>73</v>
      </c>
      <c r="H43" s="160">
        <v>75000</v>
      </c>
      <c r="I43" s="158">
        <v>1000</v>
      </c>
    </row>
    <row r="44" spans="1:9" s="181" customFormat="1" ht="30" customHeight="1" x14ac:dyDescent="0.2">
      <c r="A44" s="171">
        <v>5</v>
      </c>
      <c r="B44" s="156" t="s">
        <v>53</v>
      </c>
      <c r="C44" s="245" t="s">
        <v>25</v>
      </c>
      <c r="D44" s="245"/>
      <c r="E44" s="199"/>
      <c r="F44" s="68"/>
      <c r="G44" s="196" t="s">
        <v>78</v>
      </c>
      <c r="H44" s="160">
        <v>75000</v>
      </c>
      <c r="I44" s="158">
        <v>24800</v>
      </c>
    </row>
    <row r="45" spans="1:9" s="181" customFormat="1" ht="18.75" customHeight="1" x14ac:dyDescent="0.2">
      <c r="A45" s="180">
        <v>6</v>
      </c>
      <c r="B45" s="156" t="s">
        <v>55</v>
      </c>
      <c r="C45" s="245" t="s">
        <v>25</v>
      </c>
      <c r="D45" s="245"/>
      <c r="E45" s="199"/>
      <c r="F45" s="68"/>
      <c r="G45" s="196" t="s">
        <v>72</v>
      </c>
      <c r="H45" s="160">
        <v>75000</v>
      </c>
      <c r="I45" s="158">
        <v>1000</v>
      </c>
    </row>
    <row r="46" spans="1:9" s="179" customFormat="1" ht="28.5" customHeight="1" x14ac:dyDescent="0.2">
      <c r="A46" s="171">
        <v>7</v>
      </c>
      <c r="B46" s="53" t="s">
        <v>57</v>
      </c>
      <c r="C46" s="245" t="s">
        <v>25</v>
      </c>
      <c r="D46" s="245"/>
      <c r="E46" s="196"/>
      <c r="F46" s="68"/>
      <c r="G46" s="196" t="s">
        <v>75</v>
      </c>
      <c r="H46" s="160">
        <v>25000</v>
      </c>
      <c r="I46" s="158">
        <v>0</v>
      </c>
    </row>
    <row r="47" spans="1:9" s="179" customFormat="1" ht="28.5" customHeight="1" x14ac:dyDescent="0.2">
      <c r="A47" s="180">
        <v>8</v>
      </c>
      <c r="B47" s="53" t="s">
        <v>58</v>
      </c>
      <c r="C47" s="245" t="s">
        <v>25</v>
      </c>
      <c r="D47" s="245"/>
      <c r="E47" s="196"/>
      <c r="F47" s="68"/>
      <c r="G47" s="196" t="s">
        <v>76</v>
      </c>
      <c r="H47" s="160">
        <v>75000</v>
      </c>
      <c r="I47" s="158">
        <v>0</v>
      </c>
    </row>
    <row r="48" spans="1:9" s="179" customFormat="1" ht="24" customHeight="1" x14ac:dyDescent="0.2">
      <c r="A48" s="171">
        <v>9</v>
      </c>
      <c r="B48" s="53" t="s">
        <v>119</v>
      </c>
      <c r="C48" s="245" t="s">
        <v>25</v>
      </c>
      <c r="D48" s="245"/>
      <c r="E48" s="196"/>
      <c r="F48" s="68"/>
      <c r="G48" s="196" t="s">
        <v>131</v>
      </c>
      <c r="H48" s="160">
        <v>80000</v>
      </c>
      <c r="I48" s="158">
        <v>0</v>
      </c>
    </row>
    <row r="49" spans="1:9" s="179" customFormat="1" ht="18.75" customHeight="1" x14ac:dyDescent="0.2">
      <c r="A49" s="180">
        <v>10</v>
      </c>
      <c r="B49" s="53" t="s">
        <v>85</v>
      </c>
      <c r="C49" s="245" t="s">
        <v>25</v>
      </c>
      <c r="D49" s="245"/>
      <c r="E49" s="196"/>
      <c r="F49" s="68"/>
      <c r="G49" s="196" t="s">
        <v>97</v>
      </c>
      <c r="H49" s="177">
        <v>80000</v>
      </c>
      <c r="I49" s="158">
        <v>0</v>
      </c>
    </row>
    <row r="50" spans="1:9" s="179" customFormat="1" ht="25.5" customHeight="1" x14ac:dyDescent="0.2">
      <c r="A50" s="171">
        <v>11</v>
      </c>
      <c r="B50" s="53" t="s">
        <v>86</v>
      </c>
      <c r="C50" s="245" t="s">
        <v>25</v>
      </c>
      <c r="D50" s="245"/>
      <c r="E50" s="196"/>
      <c r="F50" s="68"/>
      <c r="G50" s="196" t="s">
        <v>98</v>
      </c>
      <c r="H50" s="177">
        <v>80000</v>
      </c>
      <c r="I50" s="158">
        <v>0</v>
      </c>
    </row>
    <row r="51" spans="1:9" s="179" customFormat="1" ht="18.75" customHeight="1" x14ac:dyDescent="0.2">
      <c r="A51" s="180">
        <v>12</v>
      </c>
      <c r="B51" s="53" t="s">
        <v>99</v>
      </c>
      <c r="C51" s="245" t="s">
        <v>25</v>
      </c>
      <c r="D51" s="245"/>
      <c r="E51" s="196"/>
      <c r="F51" s="68"/>
      <c r="G51" s="196" t="s">
        <v>100</v>
      </c>
      <c r="H51" s="160">
        <v>25000</v>
      </c>
      <c r="I51" s="158">
        <v>0</v>
      </c>
    </row>
    <row r="52" spans="1:9" s="179" customFormat="1" ht="18.75" customHeight="1" x14ac:dyDescent="0.2">
      <c r="A52" s="171">
        <v>13</v>
      </c>
      <c r="B52" s="53" t="s">
        <v>101</v>
      </c>
      <c r="C52" s="245" t="s">
        <v>25</v>
      </c>
      <c r="D52" s="245"/>
      <c r="E52" s="196"/>
      <c r="F52" s="68"/>
      <c r="G52" s="196" t="s">
        <v>103</v>
      </c>
      <c r="H52" s="160">
        <v>25000</v>
      </c>
      <c r="I52" s="158">
        <v>25000</v>
      </c>
    </row>
    <row r="53" spans="1:9" s="179" customFormat="1" ht="18.75" customHeight="1" x14ac:dyDescent="0.2">
      <c r="A53" s="180">
        <v>14</v>
      </c>
      <c r="B53" s="53" t="s">
        <v>102</v>
      </c>
      <c r="C53" s="245" t="s">
        <v>25</v>
      </c>
      <c r="D53" s="245"/>
      <c r="E53" s="196"/>
      <c r="F53" s="68"/>
      <c r="G53" s="196" t="s">
        <v>104</v>
      </c>
      <c r="H53" s="160">
        <v>10000</v>
      </c>
      <c r="I53" s="158">
        <v>1000</v>
      </c>
    </row>
    <row r="54" spans="1:9" s="132" customFormat="1" ht="25.5" customHeight="1" x14ac:dyDescent="0.2">
      <c r="A54" s="171">
        <v>15</v>
      </c>
      <c r="B54" s="156" t="s">
        <v>52</v>
      </c>
      <c r="C54" s="245" t="s">
        <v>50</v>
      </c>
      <c r="D54" s="245"/>
      <c r="E54" s="196" t="s">
        <v>47</v>
      </c>
      <c r="F54" s="68">
        <v>50000</v>
      </c>
      <c r="G54" s="196" t="s">
        <v>95</v>
      </c>
      <c r="H54" s="160">
        <v>75000</v>
      </c>
      <c r="I54" s="154">
        <v>1000</v>
      </c>
    </row>
    <row r="55" spans="1:9" s="179" customFormat="1" ht="25.5" x14ac:dyDescent="0.2">
      <c r="A55" s="180">
        <v>16</v>
      </c>
      <c r="B55" s="53" t="s">
        <v>66</v>
      </c>
      <c r="C55" s="245" t="s">
        <v>25</v>
      </c>
      <c r="D55" s="245"/>
      <c r="E55" s="196"/>
      <c r="F55" s="68"/>
      <c r="G55" s="196" t="s">
        <v>77</v>
      </c>
      <c r="H55" s="160">
        <v>75000</v>
      </c>
      <c r="I55" s="158">
        <v>0</v>
      </c>
    </row>
    <row r="56" spans="1:9" s="181" customFormat="1" ht="18.75" customHeight="1" x14ac:dyDescent="0.2">
      <c r="A56" s="171">
        <v>17</v>
      </c>
      <c r="B56" s="156" t="s">
        <v>159</v>
      </c>
      <c r="C56" s="245" t="s">
        <v>113</v>
      </c>
      <c r="D56" s="245"/>
      <c r="E56" s="199" t="s">
        <v>47</v>
      </c>
      <c r="F56" s="68">
        <v>75000</v>
      </c>
      <c r="G56" s="196" t="s">
        <v>164</v>
      </c>
      <c r="H56" s="160">
        <v>74400</v>
      </c>
      <c r="I56" s="158">
        <v>74400</v>
      </c>
    </row>
    <row r="57" spans="1:9" ht="23.25" customHeight="1" x14ac:dyDescent="0.2">
      <c r="A57" s="36"/>
      <c r="B57" s="130"/>
      <c r="C57" s="242" t="s">
        <v>123</v>
      </c>
      <c r="D57" s="243"/>
      <c r="E57" s="243"/>
      <c r="F57" s="243"/>
      <c r="G57" s="244"/>
      <c r="H57" s="113">
        <f>SUM(H40:H56)</f>
        <v>1019400</v>
      </c>
      <c r="I57" s="137">
        <f>SUM(I40:I56)</f>
        <v>129200</v>
      </c>
    </row>
    <row r="58" spans="1:9" x14ac:dyDescent="0.2">
      <c r="G58" s="204"/>
      <c r="H58" s="98"/>
    </row>
    <row r="59" spans="1:9" x14ac:dyDescent="0.2">
      <c r="C59" s="103"/>
    </row>
    <row r="60" spans="1:9" x14ac:dyDescent="0.2">
      <c r="C60" s="103"/>
    </row>
    <row r="61" spans="1:9" x14ac:dyDescent="0.2">
      <c r="C61" s="103"/>
    </row>
    <row r="62" spans="1:9" x14ac:dyDescent="0.2">
      <c r="C62" s="103"/>
    </row>
  </sheetData>
  <mergeCells count="56">
    <mergeCell ref="C54:D54"/>
    <mergeCell ref="C46:D46"/>
    <mergeCell ref="C44:D44"/>
    <mergeCell ref="C34:I34"/>
    <mergeCell ref="C15:G15"/>
    <mergeCell ref="C12:D12"/>
    <mergeCell ref="C45:D45"/>
    <mergeCell ref="C41:D41"/>
    <mergeCell ref="C43:D43"/>
    <mergeCell ref="C13:D13"/>
    <mergeCell ref="C39:I39"/>
    <mergeCell ref="C31:D31"/>
    <mergeCell ref="C20:D20"/>
    <mergeCell ref="A3:A4"/>
    <mergeCell ref="B3:B4"/>
    <mergeCell ref="C3:D4"/>
    <mergeCell ref="C10:D10"/>
    <mergeCell ref="C11:D11"/>
    <mergeCell ref="C14:D14"/>
    <mergeCell ref="C29:D29"/>
    <mergeCell ref="C30:D30"/>
    <mergeCell ref="C16:I16"/>
    <mergeCell ref="C22:I23"/>
    <mergeCell ref="A1:I1"/>
    <mergeCell ref="C18:D18"/>
    <mergeCell ref="C38:G38"/>
    <mergeCell ref="C37:G37"/>
    <mergeCell ref="C33:G33"/>
    <mergeCell ref="C17:D17"/>
    <mergeCell ref="C5:I7"/>
    <mergeCell ref="C51:D51"/>
    <mergeCell ref="C55:D55"/>
    <mergeCell ref="C52:D52"/>
    <mergeCell ref="C53:D53"/>
    <mergeCell ref="C36:D36"/>
    <mergeCell ref="E3:E4"/>
    <mergeCell ref="C50:D50"/>
    <mergeCell ref="C42:D42"/>
    <mergeCell ref="C48:D48"/>
    <mergeCell ref="C40:D40"/>
    <mergeCell ref="C28:D28"/>
    <mergeCell ref="I3:I4"/>
    <mergeCell ref="C57:G57"/>
    <mergeCell ref="C56:D56"/>
    <mergeCell ref="C47:D47"/>
    <mergeCell ref="C32:D32"/>
    <mergeCell ref="C49:D49"/>
    <mergeCell ref="C9:D9"/>
    <mergeCell ref="C19:D19"/>
    <mergeCell ref="C24:D24"/>
    <mergeCell ref="C26:I27"/>
    <mergeCell ref="H3:H4"/>
    <mergeCell ref="G3:G4"/>
    <mergeCell ref="C21:G21"/>
    <mergeCell ref="C25:G25"/>
    <mergeCell ref="F3:F4"/>
  </mergeCells>
  <pageMargins left="0.23622047244094491" right="0.23622047244094491" top="0.59055118110236227" bottom="0.39370078740157483" header="0.31496062992125984" footer="0.31496062992125984"/>
  <pageSetup paperSize="9" scale="50" fitToWidth="3" fitToHeight="0" orientation="landscape" r:id="rId1"/>
  <rowBreaks count="1" manualBreakCount="1">
    <brk id="38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opLeftCell="A13" zoomScaleNormal="100" workbookViewId="0">
      <selection activeCell="G33" sqref="G33"/>
    </sheetView>
  </sheetViews>
  <sheetFormatPr defaultRowHeight="15" x14ac:dyDescent="0.2"/>
  <cols>
    <col min="1" max="1" width="5.28515625" style="41" bestFit="1" customWidth="1"/>
    <col min="2" max="2" width="55.7109375" style="50" customWidth="1"/>
    <col min="3" max="3" width="20.5703125" style="55" customWidth="1"/>
    <col min="4" max="4" width="14.42578125" style="54" customWidth="1"/>
    <col min="5" max="5" width="14.42578125" style="77" customWidth="1"/>
    <col min="6" max="6" width="14.42578125" style="54" customWidth="1"/>
    <col min="7" max="7" width="11.7109375" style="146" customWidth="1"/>
    <col min="8" max="16384" width="9.140625" style="21"/>
  </cols>
  <sheetData>
    <row r="1" spans="1:14" s="29" customFormat="1" ht="24" customHeight="1" x14ac:dyDescent="0.2">
      <c r="A1" s="42" t="s">
        <v>0</v>
      </c>
      <c r="B1" s="51" t="s">
        <v>3</v>
      </c>
      <c r="C1" s="63" t="s">
        <v>5</v>
      </c>
      <c r="D1" s="43" t="s">
        <v>45</v>
      </c>
      <c r="E1" s="74" t="s">
        <v>46</v>
      </c>
      <c r="F1" s="43" t="s">
        <v>44</v>
      </c>
      <c r="G1" s="139" t="s">
        <v>2</v>
      </c>
    </row>
    <row r="2" spans="1:14" s="31" customFormat="1" ht="23.25" x14ac:dyDescent="0.35">
      <c r="A2" s="44"/>
      <c r="B2" s="52" t="s">
        <v>20</v>
      </c>
      <c r="C2" s="86"/>
      <c r="D2" s="78"/>
      <c r="E2" s="79"/>
      <c r="F2" s="78"/>
      <c r="G2" s="140"/>
    </row>
    <row r="3" spans="1:14" s="48" customFormat="1" ht="25.5" customHeight="1" x14ac:dyDescent="0.2">
      <c r="A3" s="47"/>
      <c r="B3" s="67" t="s">
        <v>7</v>
      </c>
      <c r="C3" s="87"/>
      <c r="D3" s="80"/>
      <c r="E3" s="81"/>
      <c r="F3" s="80"/>
      <c r="G3" s="141"/>
      <c r="J3" s="48" t="s">
        <v>125</v>
      </c>
    </row>
    <row r="4" spans="1:14" x14ac:dyDescent="0.2">
      <c r="G4" s="142"/>
    </row>
    <row r="5" spans="1:14" x14ac:dyDescent="0.2">
      <c r="A5" s="104">
        <v>1</v>
      </c>
      <c r="B5" s="192" t="s">
        <v>106</v>
      </c>
      <c r="C5" s="45" t="s">
        <v>35</v>
      </c>
      <c r="D5" s="214" t="s">
        <v>47</v>
      </c>
      <c r="E5" s="143">
        <v>3614</v>
      </c>
      <c r="F5" s="214" t="s">
        <v>110</v>
      </c>
      <c r="G5" s="143">
        <v>0</v>
      </c>
    </row>
    <row r="6" spans="1:14" s="56" customFormat="1" ht="12.75" x14ac:dyDescent="0.2">
      <c r="A6" s="72">
        <v>2</v>
      </c>
      <c r="B6" s="61" t="s">
        <v>30</v>
      </c>
      <c r="C6" s="45" t="s">
        <v>34</v>
      </c>
      <c r="D6" s="70" t="s">
        <v>47</v>
      </c>
      <c r="E6" s="76">
        <v>7500</v>
      </c>
      <c r="F6" s="215" t="s">
        <v>32</v>
      </c>
      <c r="G6" s="144">
        <v>0</v>
      </c>
      <c r="H6" s="62"/>
    </row>
    <row r="7" spans="1:14" s="66" customFormat="1" ht="12.75" x14ac:dyDescent="0.2">
      <c r="A7" s="104">
        <v>3</v>
      </c>
      <c r="B7" s="65" t="s">
        <v>59</v>
      </c>
      <c r="C7" s="64" t="s">
        <v>43</v>
      </c>
      <c r="D7" s="70" t="s">
        <v>47</v>
      </c>
      <c r="E7" s="76">
        <v>1500</v>
      </c>
      <c r="F7" s="215" t="s">
        <v>64</v>
      </c>
      <c r="G7" s="144">
        <v>0</v>
      </c>
      <c r="H7" s="132"/>
    </row>
    <row r="8" spans="1:14" s="66" customFormat="1" ht="12.75" x14ac:dyDescent="0.2">
      <c r="A8" s="72">
        <v>4</v>
      </c>
      <c r="B8" s="65" t="s">
        <v>48</v>
      </c>
      <c r="C8" s="64" t="s">
        <v>50</v>
      </c>
      <c r="D8" s="70" t="s">
        <v>47</v>
      </c>
      <c r="E8" s="76">
        <v>26500</v>
      </c>
      <c r="F8" s="215" t="s">
        <v>69</v>
      </c>
      <c r="G8" s="144">
        <v>2500</v>
      </c>
      <c r="H8" s="132"/>
    </row>
    <row r="9" spans="1:14" s="66" customFormat="1" ht="25.5" x14ac:dyDescent="0.2">
      <c r="A9" s="104">
        <v>5</v>
      </c>
      <c r="B9" s="65" t="s">
        <v>112</v>
      </c>
      <c r="C9" s="64" t="s">
        <v>148</v>
      </c>
      <c r="D9" s="70" t="s">
        <v>47</v>
      </c>
      <c r="E9" s="75">
        <v>132000</v>
      </c>
      <c r="F9" s="215" t="s">
        <v>120</v>
      </c>
      <c r="G9" s="144">
        <v>123000</v>
      </c>
      <c r="H9" s="132"/>
    </row>
    <row r="10" spans="1:14" s="163" customFormat="1" ht="32.25" customHeight="1" x14ac:dyDescent="0.2">
      <c r="A10" s="72">
        <v>6</v>
      </c>
      <c r="B10" s="165" t="s">
        <v>139</v>
      </c>
      <c r="C10" s="45" t="s">
        <v>171</v>
      </c>
      <c r="D10" s="193" t="s">
        <v>47</v>
      </c>
      <c r="E10" s="131">
        <v>500000</v>
      </c>
      <c r="F10" s="201" t="s">
        <v>162</v>
      </c>
      <c r="G10" s="143">
        <v>500000</v>
      </c>
    </row>
    <row r="11" spans="1:14" s="132" customFormat="1" ht="32.25" customHeight="1" x14ac:dyDescent="0.2">
      <c r="A11" s="104">
        <v>7</v>
      </c>
      <c r="B11" s="150" t="s">
        <v>87</v>
      </c>
      <c r="C11" s="96" t="s">
        <v>158</v>
      </c>
      <c r="D11" s="70" t="s">
        <v>47</v>
      </c>
      <c r="E11" s="131">
        <v>35900</v>
      </c>
      <c r="F11" s="92" t="s">
        <v>91</v>
      </c>
      <c r="G11" s="131">
        <v>33160</v>
      </c>
      <c r="H11" s="112"/>
      <c r="I11" s="112"/>
      <c r="J11" s="112"/>
    </row>
    <row r="12" spans="1:14" s="186" customFormat="1" ht="30" customHeight="1" x14ac:dyDescent="0.2">
      <c r="A12" s="72">
        <v>8</v>
      </c>
      <c r="B12" s="156" t="s">
        <v>21</v>
      </c>
      <c r="C12" s="96" t="s">
        <v>167</v>
      </c>
      <c r="D12" s="185" t="s">
        <v>169</v>
      </c>
      <c r="E12" s="75">
        <v>346430</v>
      </c>
      <c r="F12" s="92" t="s">
        <v>168</v>
      </c>
      <c r="G12" s="131">
        <v>346430</v>
      </c>
      <c r="N12" s="164"/>
    </row>
    <row r="13" spans="1:14" s="46" customFormat="1" ht="12.75" x14ac:dyDescent="0.2">
      <c r="A13" s="104">
        <v>9</v>
      </c>
      <c r="B13" s="53" t="s">
        <v>22</v>
      </c>
      <c r="C13" s="45" t="s">
        <v>35</v>
      </c>
      <c r="D13" s="69" t="s">
        <v>47</v>
      </c>
      <c r="E13" s="75">
        <v>300</v>
      </c>
      <c r="F13" s="216" t="s">
        <v>23</v>
      </c>
      <c r="G13" s="131">
        <v>300</v>
      </c>
    </row>
    <row r="14" spans="1:14" s="46" customFormat="1" ht="12.75" x14ac:dyDescent="0.2">
      <c r="A14" s="72">
        <v>10</v>
      </c>
      <c r="B14" s="53" t="s">
        <v>60</v>
      </c>
      <c r="C14" s="45" t="s">
        <v>25</v>
      </c>
      <c r="D14" s="69"/>
      <c r="E14" s="75"/>
      <c r="F14" s="216" t="s">
        <v>63</v>
      </c>
      <c r="G14" s="131">
        <v>740</v>
      </c>
    </row>
    <row r="15" spans="1:14" s="4" customFormat="1" ht="14.25" customHeight="1" x14ac:dyDescent="0.2">
      <c r="A15" s="104">
        <v>11</v>
      </c>
      <c r="B15" s="61" t="s">
        <v>51</v>
      </c>
      <c r="C15" s="45" t="s">
        <v>50</v>
      </c>
      <c r="D15" s="91" t="s">
        <v>47</v>
      </c>
      <c r="E15" s="92">
        <v>32000</v>
      </c>
      <c r="F15" s="193" t="s">
        <v>71</v>
      </c>
      <c r="G15" s="217">
        <v>2500</v>
      </c>
      <c r="H15" s="24"/>
    </row>
    <row r="16" spans="1:14" s="4" customFormat="1" ht="14.25" customHeight="1" x14ac:dyDescent="0.2">
      <c r="A16" s="72">
        <v>12</v>
      </c>
      <c r="B16" s="61" t="s">
        <v>116</v>
      </c>
      <c r="C16" s="45" t="s">
        <v>25</v>
      </c>
      <c r="D16" s="91"/>
      <c r="E16" s="75">
        <v>49000</v>
      </c>
      <c r="F16" s="193" t="s">
        <v>126</v>
      </c>
      <c r="G16" s="217">
        <v>16500</v>
      </c>
      <c r="H16" s="24"/>
    </row>
    <row r="17" spans="1:12" s="172" customFormat="1" ht="12.75" x14ac:dyDescent="0.2">
      <c r="A17" s="104">
        <v>13</v>
      </c>
      <c r="B17" s="53" t="s">
        <v>141</v>
      </c>
      <c r="C17" s="64" t="s">
        <v>170</v>
      </c>
      <c r="D17" s="218" t="s">
        <v>47</v>
      </c>
      <c r="E17" s="75">
        <v>74400</v>
      </c>
      <c r="F17" s="193" t="s">
        <v>142</v>
      </c>
      <c r="G17" s="219">
        <v>74400</v>
      </c>
    </row>
    <row r="18" spans="1:12" s="46" customFormat="1" ht="12.75" x14ac:dyDescent="0.2">
      <c r="A18" s="72">
        <v>14</v>
      </c>
      <c r="B18" s="53" t="s">
        <v>149</v>
      </c>
      <c r="C18" s="45" t="s">
        <v>50</v>
      </c>
      <c r="D18" s="91" t="s">
        <v>47</v>
      </c>
      <c r="E18" s="75">
        <v>28272</v>
      </c>
      <c r="F18" s="216" t="s">
        <v>70</v>
      </c>
      <c r="G18" s="131">
        <v>28272</v>
      </c>
    </row>
    <row r="19" spans="1:12" s="62" customFormat="1" ht="25.5" x14ac:dyDescent="0.2">
      <c r="A19" s="104">
        <v>15</v>
      </c>
      <c r="B19" s="61" t="s">
        <v>31</v>
      </c>
      <c r="C19" s="45" t="s">
        <v>25</v>
      </c>
      <c r="D19" s="69"/>
      <c r="E19" s="75"/>
      <c r="F19" s="215" t="s">
        <v>26</v>
      </c>
      <c r="G19" s="143">
        <v>2000</v>
      </c>
    </row>
    <row r="20" spans="1:12" s="62" customFormat="1" ht="25.5" x14ac:dyDescent="0.2">
      <c r="A20" s="72">
        <v>16</v>
      </c>
      <c r="B20" s="61" t="s">
        <v>61</v>
      </c>
      <c r="C20" s="45" t="s">
        <v>65</v>
      </c>
      <c r="D20" s="69" t="s">
        <v>47</v>
      </c>
      <c r="E20" s="75">
        <v>900</v>
      </c>
      <c r="F20" s="215" t="s">
        <v>62</v>
      </c>
      <c r="G20" s="143">
        <v>900</v>
      </c>
    </row>
    <row r="21" spans="1:12" s="111" customFormat="1" ht="31.5" customHeight="1" x14ac:dyDescent="0.2">
      <c r="A21" s="104">
        <v>17</v>
      </c>
      <c r="B21" s="60" t="s">
        <v>84</v>
      </c>
      <c r="C21" s="75" t="s">
        <v>25</v>
      </c>
      <c r="D21" s="75"/>
      <c r="E21" s="75"/>
      <c r="F21" s="92" t="s">
        <v>93</v>
      </c>
      <c r="G21" s="131">
        <v>2000</v>
      </c>
      <c r="H21" s="179"/>
      <c r="I21" s="110"/>
      <c r="J21" s="110"/>
      <c r="L21" s="111" t="s">
        <v>80</v>
      </c>
    </row>
    <row r="22" spans="1:12" s="173" customFormat="1" ht="25.5" x14ac:dyDescent="0.2">
      <c r="A22" s="72">
        <v>18</v>
      </c>
      <c r="B22" s="53" t="s">
        <v>143</v>
      </c>
      <c r="C22" s="64" t="s">
        <v>25</v>
      </c>
      <c r="D22" s="220"/>
      <c r="E22" s="143">
        <v>50000</v>
      </c>
      <c r="F22" s="201" t="s">
        <v>144</v>
      </c>
      <c r="G22" s="143">
        <v>50000</v>
      </c>
    </row>
    <row r="23" spans="1:12" s="24" customFormat="1" ht="15.75" customHeight="1" x14ac:dyDescent="0.2">
      <c r="A23" s="104">
        <v>19</v>
      </c>
      <c r="B23" s="53" t="s">
        <v>24</v>
      </c>
      <c r="C23" s="45" t="s">
        <v>27</v>
      </c>
      <c r="D23" s="69" t="s">
        <v>47</v>
      </c>
      <c r="E23" s="75">
        <v>2000</v>
      </c>
      <c r="F23" s="75" t="s">
        <v>33</v>
      </c>
      <c r="G23" s="131">
        <v>2000</v>
      </c>
    </row>
    <row r="24" spans="1:12" s="46" customFormat="1" ht="27.75" customHeight="1" x14ac:dyDescent="0.2">
      <c r="A24" s="72">
        <v>20</v>
      </c>
      <c r="B24" s="165" t="s">
        <v>152</v>
      </c>
      <c r="C24" s="45" t="s">
        <v>171</v>
      </c>
      <c r="D24" s="193" t="s">
        <v>47</v>
      </c>
      <c r="E24" s="131">
        <f>484270+305730</f>
        <v>790000</v>
      </c>
      <c r="F24" s="193" t="s">
        <v>160</v>
      </c>
      <c r="G24" s="131">
        <v>733000</v>
      </c>
    </row>
    <row r="25" spans="1:12" s="46" customFormat="1" ht="51" x14ac:dyDescent="0.2">
      <c r="A25" s="104">
        <v>21</v>
      </c>
      <c r="B25" s="60" t="s">
        <v>37</v>
      </c>
      <c r="C25" s="45" t="s">
        <v>42</v>
      </c>
      <c r="D25" s="69" t="s">
        <v>111</v>
      </c>
      <c r="E25" s="75">
        <v>265000</v>
      </c>
      <c r="F25" s="221" t="s">
        <v>163</v>
      </c>
      <c r="G25" s="131">
        <v>4700</v>
      </c>
    </row>
    <row r="26" spans="1:12" s="4" customFormat="1" ht="29.25" customHeight="1" x14ac:dyDescent="0.2">
      <c r="A26" s="72">
        <v>22</v>
      </c>
      <c r="B26" s="61" t="s">
        <v>28</v>
      </c>
      <c r="C26" s="45" t="s">
        <v>35</v>
      </c>
      <c r="D26" s="69" t="s">
        <v>47</v>
      </c>
      <c r="E26" s="75">
        <v>1000</v>
      </c>
      <c r="F26" s="218" t="s">
        <v>29</v>
      </c>
      <c r="G26" s="217">
        <v>100</v>
      </c>
      <c r="H26" s="24"/>
    </row>
    <row r="27" spans="1:12" s="94" customFormat="1" ht="26.25" customHeight="1" x14ac:dyDescent="0.2">
      <c r="A27" s="104">
        <v>23</v>
      </c>
      <c r="B27" s="156" t="s">
        <v>79</v>
      </c>
      <c r="C27" s="45" t="s">
        <v>50</v>
      </c>
      <c r="D27" s="91" t="s">
        <v>47</v>
      </c>
      <c r="E27" s="92">
        <v>300</v>
      </c>
      <c r="F27" s="193" t="s">
        <v>90</v>
      </c>
      <c r="G27" s="131">
        <v>300</v>
      </c>
      <c r="H27" s="181"/>
    </row>
    <row r="28" spans="1:12" s="38" customFormat="1" ht="27.75" customHeight="1" x14ac:dyDescent="0.2">
      <c r="A28" s="72">
        <v>24</v>
      </c>
      <c r="B28" s="60" t="s">
        <v>181</v>
      </c>
      <c r="C28" s="96" t="s">
        <v>150</v>
      </c>
      <c r="D28" s="91" t="s">
        <v>47</v>
      </c>
      <c r="E28" s="92">
        <v>87000</v>
      </c>
      <c r="F28" s="92" t="s">
        <v>151</v>
      </c>
      <c r="G28" s="131">
        <v>50930</v>
      </c>
      <c r="H28" s="57"/>
      <c r="I28" s="57"/>
    </row>
    <row r="29" spans="1:12" s="38" customFormat="1" ht="27.75" customHeight="1" x14ac:dyDescent="0.2">
      <c r="A29" s="104">
        <v>25</v>
      </c>
      <c r="B29" s="60" t="s">
        <v>137</v>
      </c>
      <c r="C29" s="96" t="s">
        <v>172</v>
      </c>
      <c r="D29" s="91" t="s">
        <v>47</v>
      </c>
      <c r="E29" s="92">
        <v>74400</v>
      </c>
      <c r="F29" s="92" t="s">
        <v>132</v>
      </c>
      <c r="G29" s="131">
        <v>58400</v>
      </c>
      <c r="H29" s="57"/>
      <c r="I29" s="57"/>
    </row>
    <row r="30" spans="1:12" s="129" customFormat="1" ht="45.75" customHeight="1" x14ac:dyDescent="0.2">
      <c r="A30" s="72">
        <v>26</v>
      </c>
      <c r="B30" s="150" t="s">
        <v>196</v>
      </c>
      <c r="C30" s="151" t="s">
        <v>138</v>
      </c>
      <c r="D30" s="184" t="s">
        <v>47</v>
      </c>
      <c r="E30" s="151" t="s">
        <v>157</v>
      </c>
      <c r="F30" s="92" t="s">
        <v>121</v>
      </c>
      <c r="G30" s="131">
        <v>61500</v>
      </c>
      <c r="H30" s="152"/>
      <c r="I30" s="153"/>
    </row>
    <row r="31" spans="1:12" s="164" customFormat="1" ht="39" customHeight="1" x14ac:dyDescent="0.2">
      <c r="A31" s="104">
        <v>27</v>
      </c>
      <c r="B31" s="165" t="s">
        <v>49</v>
      </c>
      <c r="C31" s="213" t="s">
        <v>81</v>
      </c>
      <c r="D31" s="195" t="s">
        <v>107</v>
      </c>
      <c r="E31" s="157">
        <v>321100</v>
      </c>
      <c r="F31" s="202" t="s">
        <v>140</v>
      </c>
      <c r="G31" s="131">
        <v>193000</v>
      </c>
    </row>
    <row r="32" spans="1:12" s="84" customFormat="1" ht="24.75" customHeight="1" x14ac:dyDescent="0.25">
      <c r="A32" s="85"/>
      <c r="B32" s="58" t="s">
        <v>1</v>
      </c>
      <c r="C32" s="291"/>
      <c r="D32" s="292"/>
      <c r="E32" s="292"/>
      <c r="F32" s="293"/>
      <c r="G32" s="145">
        <f>SUM(G5:G31)</f>
        <v>2286632</v>
      </c>
    </row>
    <row r="34" spans="7:7" x14ac:dyDescent="0.2">
      <c r="G34" s="146" t="s">
        <v>80</v>
      </c>
    </row>
  </sheetData>
  <mergeCells count="1">
    <mergeCell ref="C32:F32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4"/>
  <dimension ref="A1:K35"/>
  <sheetViews>
    <sheetView zoomScale="75" zoomScaleNormal="75" workbookViewId="0">
      <selection activeCell="G21" sqref="G21"/>
    </sheetView>
  </sheetViews>
  <sheetFormatPr defaultRowHeight="15" x14ac:dyDescent="0.2"/>
  <cols>
    <col min="1" max="1" width="6.7109375" style="10" customWidth="1"/>
    <col min="2" max="2" width="47" style="11" customWidth="1"/>
    <col min="3" max="3" width="12.7109375" style="1" hidden="1" customWidth="1"/>
    <col min="4" max="4" width="13.28515625" style="1" hidden="1" customWidth="1"/>
    <col min="5" max="5" width="14.5703125" style="2" hidden="1" customWidth="1"/>
    <col min="6" max="6" width="25.7109375" style="6" hidden="1" customWidth="1"/>
    <col min="7" max="7" width="26.85546875" style="2" customWidth="1"/>
    <col min="8" max="8" width="21.140625" style="2" customWidth="1"/>
    <col min="9" max="16384" width="9.140625" style="2"/>
  </cols>
  <sheetData>
    <row r="1" spans="1:11" ht="24" customHeight="1" x14ac:dyDescent="0.3">
      <c r="A1" s="296" t="s">
        <v>177</v>
      </c>
      <c r="B1" s="296"/>
      <c r="C1" s="296"/>
      <c r="D1" s="296"/>
      <c r="E1" s="296"/>
      <c r="F1" s="296"/>
      <c r="G1" s="296"/>
      <c r="H1" s="296"/>
    </row>
    <row r="2" spans="1:11" ht="15.75" thickBot="1" x14ac:dyDescent="0.25"/>
    <row r="3" spans="1:11" s="5" customFormat="1" ht="30" customHeight="1" x14ac:dyDescent="0.2">
      <c r="A3" s="298" t="s">
        <v>0</v>
      </c>
      <c r="B3" s="300" t="s">
        <v>16</v>
      </c>
      <c r="C3" s="302" t="s">
        <v>4</v>
      </c>
      <c r="D3" s="304" t="s">
        <v>5</v>
      </c>
      <c r="E3" s="304"/>
      <c r="F3" s="22" t="s">
        <v>2</v>
      </c>
      <c r="G3" s="306" t="s">
        <v>82</v>
      </c>
      <c r="H3" s="294" t="s">
        <v>178</v>
      </c>
    </row>
    <row r="4" spans="1:11" s="3" customFormat="1" ht="18" customHeight="1" x14ac:dyDescent="0.2">
      <c r="A4" s="299"/>
      <c r="B4" s="301"/>
      <c r="C4" s="303"/>
      <c r="D4" s="305"/>
      <c r="E4" s="305"/>
      <c r="F4" s="20" t="s">
        <v>6</v>
      </c>
      <c r="G4" s="307"/>
      <c r="H4" s="295"/>
    </row>
    <row r="5" spans="1:11" s="9" customFormat="1" ht="35.1" customHeight="1" x14ac:dyDescent="0.25">
      <c r="A5" s="13" t="s">
        <v>19</v>
      </c>
      <c r="B5" s="8" t="s">
        <v>9</v>
      </c>
      <c r="C5" s="7"/>
      <c r="D5" s="7"/>
      <c r="E5" s="12"/>
      <c r="F5" s="18"/>
      <c r="G5" s="99">
        <f>'ΕΡΓΑ-ΜΕΛΕΤΕΣ'!H38</f>
        <v>5280770</v>
      </c>
      <c r="H5" s="100">
        <f>'ΕΡΓΑ-ΜΕΛΕΤΕΣ'!I38</f>
        <v>2150170</v>
      </c>
      <c r="K5" s="9" t="s">
        <v>80</v>
      </c>
    </row>
    <row r="6" spans="1:11" s="9" customFormat="1" ht="35.1" customHeight="1" x14ac:dyDescent="0.3">
      <c r="A6" s="13" t="s">
        <v>10</v>
      </c>
      <c r="B6" s="8" t="s">
        <v>12</v>
      </c>
      <c r="C6" s="7"/>
      <c r="D6" s="7"/>
      <c r="E6" s="12"/>
      <c r="F6" s="18"/>
      <c r="G6" s="106">
        <f>'ΕΡΓΑ-ΜΕΛΕΤΕΣ'!H57</f>
        <v>1019400</v>
      </c>
      <c r="H6" s="107">
        <f>'ΕΡΓΑ-ΜΕΛΕΤΕΣ'!I57</f>
        <v>129200</v>
      </c>
    </row>
    <row r="7" spans="1:11" s="9" customFormat="1" ht="35.1" customHeight="1" x14ac:dyDescent="0.3">
      <c r="A7" s="13" t="s">
        <v>11</v>
      </c>
      <c r="B7" s="8" t="s">
        <v>13</v>
      </c>
      <c r="C7" s="7"/>
      <c r="D7" s="7"/>
      <c r="E7" s="12"/>
      <c r="F7" s="18"/>
      <c r="G7" s="101"/>
      <c r="H7" s="107">
        <f>ΣΥΝΕΧΙΖΟΜΕΝΑ!G32</f>
        <v>2286632</v>
      </c>
    </row>
    <row r="8" spans="1:11" s="9" customFormat="1" ht="39.950000000000003" customHeight="1" thickBot="1" x14ac:dyDescent="0.3">
      <c r="A8" s="14"/>
      <c r="B8" s="15" t="s">
        <v>1</v>
      </c>
      <c r="C8" s="16"/>
      <c r="D8" s="16"/>
      <c r="E8" s="17"/>
      <c r="F8" s="19"/>
      <c r="G8" s="102"/>
      <c r="H8" s="108">
        <f>SUM(H5:H7)</f>
        <v>4566002</v>
      </c>
    </row>
    <row r="9" spans="1:11" x14ac:dyDescent="0.2">
      <c r="G9" s="3"/>
    </row>
    <row r="10" spans="1:11" x14ac:dyDescent="0.2">
      <c r="G10" s="3"/>
    </row>
    <row r="11" spans="1:11" x14ac:dyDescent="0.2">
      <c r="B11" s="205"/>
      <c r="C11" s="206"/>
      <c r="D11" s="206"/>
      <c r="E11" s="207"/>
      <c r="F11" s="208"/>
      <c r="G11" s="209"/>
    </row>
    <row r="12" spans="1:11" x14ac:dyDescent="0.2">
      <c r="B12" s="297" t="s">
        <v>14</v>
      </c>
      <c r="C12" s="297"/>
      <c r="D12" s="297"/>
      <c r="E12" s="297"/>
      <c r="F12" s="297"/>
      <c r="G12" s="297"/>
    </row>
    <row r="13" spans="1:11" x14ac:dyDescent="0.2">
      <c r="B13" s="205"/>
      <c r="C13" s="206"/>
      <c r="D13" s="206"/>
      <c r="E13" s="207"/>
      <c r="F13" s="208"/>
      <c r="G13" s="207"/>
    </row>
    <row r="14" spans="1:11" x14ac:dyDescent="0.2">
      <c r="B14" s="205"/>
      <c r="C14" s="206"/>
      <c r="D14" s="206"/>
      <c r="E14" s="207"/>
      <c r="F14" s="208"/>
      <c r="G14" s="207"/>
    </row>
    <row r="15" spans="1:11" x14ac:dyDescent="0.2">
      <c r="B15" s="205"/>
      <c r="C15" s="206"/>
      <c r="D15" s="206"/>
      <c r="E15" s="207"/>
      <c r="F15" s="208"/>
      <c r="G15" s="207"/>
    </row>
    <row r="16" spans="1:11" x14ac:dyDescent="0.2">
      <c r="B16" s="297"/>
      <c r="C16" s="297"/>
      <c r="D16" s="297"/>
      <c r="E16" s="297"/>
      <c r="F16" s="297"/>
      <c r="G16" s="297"/>
    </row>
    <row r="17" spans="2:7" x14ac:dyDescent="0.2">
      <c r="B17" s="205"/>
      <c r="C17" s="206"/>
      <c r="D17" s="206"/>
      <c r="E17" s="207"/>
      <c r="F17" s="210" t="s">
        <v>15</v>
      </c>
      <c r="G17" s="210"/>
    </row>
    <row r="18" spans="2:7" x14ac:dyDescent="0.2">
      <c r="B18" s="297" t="s">
        <v>18</v>
      </c>
      <c r="C18" s="297"/>
      <c r="D18" s="297"/>
      <c r="E18" s="297"/>
      <c r="F18" s="297"/>
      <c r="G18" s="297"/>
    </row>
    <row r="19" spans="2:7" x14ac:dyDescent="0.2">
      <c r="B19" s="205"/>
      <c r="C19" s="206"/>
      <c r="D19" s="206"/>
      <c r="E19" s="207"/>
      <c r="F19" s="208"/>
      <c r="G19" s="207"/>
    </row>
    <row r="20" spans="2:7" x14ac:dyDescent="0.2">
      <c r="B20" s="211"/>
      <c r="C20" s="212"/>
      <c r="D20" s="211"/>
      <c r="E20" s="212"/>
      <c r="F20" s="211"/>
      <c r="G20" s="212"/>
    </row>
    <row r="21" spans="2:7" x14ac:dyDescent="0.2">
      <c r="B21" s="4"/>
      <c r="C21" s="89"/>
      <c r="D21" s="4"/>
      <c r="E21" s="89"/>
      <c r="F21" s="4"/>
      <c r="G21" s="89"/>
    </row>
    <row r="22" spans="2:7" x14ac:dyDescent="0.2">
      <c r="B22" s="4"/>
      <c r="C22" s="89"/>
      <c r="D22" s="4"/>
      <c r="E22" s="89"/>
      <c r="F22" s="4"/>
      <c r="G22" s="89"/>
    </row>
    <row r="23" spans="2:7" x14ac:dyDescent="0.2">
      <c r="B23" s="4"/>
      <c r="C23" s="89"/>
      <c r="D23" s="4"/>
      <c r="E23" s="89"/>
      <c r="F23" s="4"/>
      <c r="G23" s="89"/>
    </row>
    <row r="24" spans="2:7" x14ac:dyDescent="0.2">
      <c r="B24" s="4"/>
      <c r="C24" s="89"/>
      <c r="D24" s="4"/>
      <c r="E24" s="89"/>
      <c r="F24" s="4"/>
      <c r="G24" s="89"/>
    </row>
    <row r="25" spans="2:7" x14ac:dyDescent="0.2">
      <c r="B25" s="4"/>
      <c r="C25" s="89"/>
      <c r="D25" s="4"/>
      <c r="E25" s="89"/>
      <c r="F25" s="4"/>
      <c r="G25" s="89"/>
    </row>
    <row r="35" spans="8:8" x14ac:dyDescent="0.2">
      <c r="H35" s="2" t="s">
        <v>125</v>
      </c>
    </row>
  </sheetData>
  <mergeCells count="10">
    <mergeCell ref="H3:H4"/>
    <mergeCell ref="A1:H1"/>
    <mergeCell ref="B18:G18"/>
    <mergeCell ref="B12:G12"/>
    <mergeCell ref="B16:G16"/>
    <mergeCell ref="A3:A4"/>
    <mergeCell ref="B3:B4"/>
    <mergeCell ref="C3:C4"/>
    <mergeCell ref="D3:E4"/>
    <mergeCell ref="G3:G4"/>
  </mergeCells>
  <phoneticPr fontId="0" type="noConversion"/>
  <printOptions horizontalCentered="1"/>
  <pageMargins left="0.39370078740157483" right="0.19685039370078741" top="0.59055118110236227" bottom="0.39370078740157483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4</vt:i4>
      </vt:variant>
    </vt:vector>
  </HeadingPairs>
  <TitlesOfParts>
    <vt:vector size="7" baseType="lpstr">
      <vt:lpstr>ΕΡΓΑ-ΜΕΛΕΤΕΣ</vt:lpstr>
      <vt:lpstr>ΣΥΝΕΧΙΖΟΜΕΝΑ</vt:lpstr>
      <vt:lpstr>ΑΝΑΚΕΦΑΛΑΙΩΣΗ</vt:lpstr>
      <vt:lpstr>ΑΝΑΚΕΦΑΛΑΙΩΣΗ!Print_Area</vt:lpstr>
      <vt:lpstr>'ΕΡΓΑ-ΜΕΛΕΤΕΣ'!Print_Area</vt:lpstr>
      <vt:lpstr>ΣΥΝΕΧΙΖΟΜΕΝΑ!Print_Area</vt:lpstr>
      <vt:lpstr>ΑΝΑΚΕΦΑΛΑΙΩΣΗ!Print_Titles</vt:lpstr>
    </vt:vector>
  </TitlesOfParts>
  <Company>ΔΗΜΟΣ ΚΑΛΛΙΘΕΑΣ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ΤΕΧΝΙΚΟ ΠΡΟΓΡΑΜΜΑ 2002</dc:title>
  <dc:creator>Ι. ΚΑΪΜΑΖΟΓΛΟΥ-Θ. ΠΑΠΠΑ</dc:creator>
  <cp:lastModifiedBy>Γιώργος Αθανασιάδης</cp:lastModifiedBy>
  <cp:lastPrinted>2018-11-28T12:23:46Z</cp:lastPrinted>
  <dcterms:created xsi:type="dcterms:W3CDTF">2000-11-20T12:09:58Z</dcterms:created>
  <dcterms:modified xsi:type="dcterms:W3CDTF">2018-11-29T15:54:40Z</dcterms:modified>
</cp:coreProperties>
</file>