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GANA2_PC\Users\organa2\Documents\ΟΙΚΟΝΟΜΙΚΗ ΕΠΙΤΡOΠΗ\ΣΥΝΕΔΡΙΑΣΗ Ο.Ε. 44η 22-11-2021\"/>
    </mc:Choice>
  </mc:AlternateContent>
  <bookViews>
    <workbookView xWindow="0" yWindow="0" windowWidth="28800" windowHeight="12300"/>
  </bookViews>
  <sheets>
    <sheet name="Δήμοι -νπδδ" sheetId="2" r:id="rId1"/>
    <sheet name="Φύλλο3" sheetId="3" state="hidden" r:id="rId2"/>
    <sheet name="mapping" sheetId="6" r:id="rId3"/>
    <sheet name="list" sheetId="5" state="hidden" r:id="rId4"/>
  </sheets>
  <definedNames>
    <definedName name="_ota1">list!$B$1:$B$909</definedName>
    <definedName name="list_upd">list!$B$1:$B$841</definedName>
    <definedName name="mfgk">list!$B$1:$B$325</definedName>
    <definedName name="ota">list!#REF!</definedName>
    <definedName name="_xlnm.Print_Area" localSheetId="0">'Δήμοι -νπδδ'!$A$1:$V$36</definedName>
    <definedName name="regions">list!#REF!</definedName>
  </definedNames>
  <calcPr calcId="162913"/>
</workbook>
</file>

<file path=xl/calcChain.xml><?xml version="1.0" encoding="utf-8"?>
<calcChain xmlns="http://schemas.openxmlformats.org/spreadsheetml/2006/main">
  <c r="D10" i="2" l="1"/>
  <c r="D28" i="6" l="1"/>
  <c r="D29" i="6"/>
  <c r="D30" i="6"/>
  <c r="D31" i="6"/>
  <c r="V10" i="2"/>
  <c r="D57" i="6"/>
  <c r="D19" i="6"/>
  <c r="D14" i="6"/>
  <c r="D15" i="6" l="1"/>
  <c r="V21" i="2"/>
  <c r="D81" i="6"/>
  <c r="D75" i="6"/>
  <c r="D68" i="6"/>
  <c r="D64" i="6"/>
  <c r="D54" i="6"/>
  <c r="D49" i="6"/>
  <c r="D34" i="6"/>
  <c r="D18" i="6"/>
  <c r="D50" i="6"/>
  <c r="D82" i="6"/>
  <c r="D77" i="6"/>
  <c r="D76" i="6"/>
  <c r="D72" i="6"/>
  <c r="C18" i="2" s="1"/>
  <c r="D69" i="6"/>
  <c r="D65" i="6"/>
  <c r="D56" i="6"/>
  <c r="D55" i="6"/>
  <c r="D46" i="6"/>
  <c r="C7" i="2" s="1"/>
  <c r="D43" i="6"/>
  <c r="D42" i="6"/>
  <c r="D41" i="6"/>
  <c r="D40" i="6"/>
  <c r="D39" i="6"/>
  <c r="D38" i="6"/>
  <c r="D37" i="6"/>
  <c r="D36" i="6"/>
  <c r="D35" i="6"/>
  <c r="D27" i="6"/>
  <c r="D26" i="6"/>
  <c r="D25" i="6"/>
  <c r="D24" i="6"/>
  <c r="D23" i="6"/>
  <c r="D22" i="6"/>
  <c r="D21" i="6"/>
  <c r="D20" i="6"/>
  <c r="D13" i="6"/>
  <c r="D7" i="6"/>
  <c r="D8" i="6"/>
  <c r="D9" i="6"/>
  <c r="D10" i="6"/>
  <c r="D11" i="6"/>
  <c r="D12" i="6"/>
  <c r="D44" i="6" l="1"/>
  <c r="D32" i="6"/>
  <c r="C5" i="2" s="1"/>
  <c r="D16" i="6"/>
  <c r="C4" i="2" s="1"/>
  <c r="D58" i="6"/>
  <c r="C9" i="2" s="1"/>
  <c r="C6" i="2"/>
  <c r="D51" i="6"/>
  <c r="C8" i="2" s="1"/>
  <c r="D70" i="6"/>
  <c r="C17" i="2" s="1"/>
  <c r="D78" i="6"/>
  <c r="C19" i="2" s="1"/>
  <c r="D66" i="6"/>
  <c r="C16" i="2" s="1"/>
  <c r="D83" i="6"/>
  <c r="C20" i="2" s="1"/>
  <c r="H5" i="2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P30" i="2" l="1"/>
  <c r="Q28" i="2"/>
  <c r="J30" i="2"/>
  <c r="K28" i="2"/>
  <c r="K30" i="2" s="1"/>
  <c r="N28" i="2"/>
  <c r="M30" i="2"/>
  <c r="U10" i="2"/>
  <c r="T28" i="2"/>
  <c r="T30" i="2" s="1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<sst xmlns="http://schemas.openxmlformats.org/spreadsheetml/2006/main" count="1108" uniqueCount="1024">
  <si>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</si>
  <si>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</si>
  <si>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</si>
  <si>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</si>
  <si>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</si>
  <si>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</si>
  <si>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</si>
  <si>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</si>
  <si>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</si>
  <si>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</si>
  <si>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</si>
  <si>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</si>
  <si>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</si>
  <si>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</si>
  <si>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</si>
  <si>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</si>
  <si>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</si>
  <si>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</si>
  <si>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</si>
  <si>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</si>
  <si>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</si>
  <si>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</si>
  <si>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</si>
  <si>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</si>
  <si>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</si>
  <si>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</si>
  <si>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</si>
  <si>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</si>
  <si>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</si>
  <si>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</si>
  <si>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</si>
  <si>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</si>
  <si>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</si>
  <si>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</si>
  <si>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</si>
  <si>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</si>
  <si>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</si>
  <si>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</si>
  <si>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</si>
  <si>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</si>
  <si>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</si>
  <si>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</si>
  <si>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</si>
  <si>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</si>
  <si>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ΔΙΑΧΕΙΡΙΣΤΙΚΗΣ ΕΝΟΤΗΤΑΣ Ν. ΑΧΑΙΑΣ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</si>
  <si>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</si>
  <si>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</si>
  <si>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</si>
  <si>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</si>
  <si>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</si>
  <si>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</si>
  <si>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</si>
  <si>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</si>
  <si>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</si>
  <si>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</si>
  <si>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</si>
  <si>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</si>
  <si>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</si>
  <si>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</si>
  <si>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</si>
  <si>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</si>
  <si>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</si>
  <si>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</si>
  <si>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</si>
  <si>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</si>
  <si>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</si>
  <si>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</si>
  <si>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</si>
  <si>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</si>
  <si>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</si>
  <si>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</si>
  <si>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</si>
  <si>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</si>
  <si>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</si>
  <si>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</si>
  <si>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</si>
  <si>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</si>
  <si>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</si>
  <si>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</si>
  <si>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</si>
  <si>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</si>
  <si>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</si>
  <si>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</si>
  <si>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</si>
  <si>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</si>
  <si>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</si>
  <si>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</si>
  <si>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</si>
  <si>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</si>
  <si>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</si>
  <si>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</si>
  <si>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</si>
  <si>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</si>
  <si>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</si>
  <si>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</si>
  <si>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</si>
  <si>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</si>
  <si>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</si>
  <si>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</si>
  <si>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</si>
  <si>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</si>
  <si>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</si>
  <si>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</si>
  <si>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</si>
  <si>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</si>
  <si>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</si>
  <si>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</si>
  <si>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</si>
  <si>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</si>
  <si>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</si>
  <si>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</si>
  <si>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</si>
  <si>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</si>
  <si>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</si>
  <si>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</si>
  <si>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</si>
  <si>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</si>
  <si>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</si>
  <si>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</si>
  <si>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</si>
  <si>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</si>
  <si>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</si>
  <si>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</si>
  <si>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</si>
  <si>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</si>
  <si>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</si>
  <si>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</si>
  <si>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</si>
  <si>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</si>
  <si>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</si>
  <si>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</si>
  <si>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</si>
  <si>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</si>
  <si>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</si>
  <si>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ΠΝΕΥΜΑΤΙΚΟ ΠΟΛΙΤΙΣΤΙΚΟ ΚΕΝΤΡΟ ΣΥΜΗΣ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</si>
  <si>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</si>
  <si>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</si>
  <si>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</si>
  <si>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</si>
  <si>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</si>
  <si>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</si>
  <si>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</si>
  <si>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</si>
  <si>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</si>
  <si>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</si>
  <si>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</si>
  <si>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</si>
  <si>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</si>
  <si>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</si>
  <si>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</si>
  <si>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</si>
  <si>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</si>
  <si>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</si>
  <si>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</si>
  <si>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</si>
  <si>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</si>
  <si>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</si>
  <si>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</si>
  <si>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ΠΑΙΔΕΙΑΣ, ΠΟΛΙΤΙΣΜΟΥ, ΝΕΟΛΑΙΑΣ ΚΑΙ ΑΘΛΗΤΙΣΜΟΥ ΔΗΜΟΥ ΣΑΜΟΥ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</si>
  <si>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</si>
  <si>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</si>
  <si>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</si>
  <si>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</si>
  <si>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</si>
  <si>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</si>
  <si>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</si>
  <si>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</si>
  <si>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</si>
  <si>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</si>
  <si>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</si>
  <si>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</si>
  <si>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</si>
  <si>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</si>
  <si>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</si>
  <si>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</si>
  <si>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</si>
  <si>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</si>
  <si>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</si>
  <si>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</si>
  <si>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</si>
  <si>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</si>
  <si>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</si>
  <si>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</si>
  <si>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</si>
  <si>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</si>
  <si>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</si>
  <si>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</si>
  <si>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</si>
  <si>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</si>
  <si>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</si>
  <si>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</si>
  <si>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</si>
  <si>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</si>
  <si>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</si>
  <si>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</si>
  <si>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</si>
  <si>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</si>
  <si>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</si>
  <si>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</si>
  <si>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</si>
  <si>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</si>
  <si>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</si>
  <si>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</si>
  <si>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</si>
  <si>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</si>
  <si>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</si>
  <si>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</si>
  <si>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</si>
  <si>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</si>
  <si>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</si>
  <si>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</si>
  <si>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</si>
  <si>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</si>
  <si>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</si>
  <si>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</si>
  <si>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</si>
  <si>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</si>
  <si>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</si>
  <si>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</si>
  <si>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</si>
  <si>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</si>
  <si>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</si>
  <si>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</si>
  <si>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</si>
  <si>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</si>
  <si>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</si>
  <si>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</si>
  <si>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</si>
  <si>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</si>
  <si>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</si>
  <si>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</si>
  <si>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</si>
  <si>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</si>
  <si>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</si>
  <si>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</si>
  <si>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</si>
  <si>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</si>
  <si>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</si>
  <si>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</si>
  <si>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</si>
  <si>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</si>
  <si>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</si>
  <si>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</si>
  <si>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</si>
  <si>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</si>
  <si>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</si>
  <si>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</si>
  <si>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</si>
  <si>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</si>
  <si>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</si>
  <si>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</si>
  <si>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</si>
  <si>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</si>
  <si>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</si>
  <si>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</si>
  <si>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</si>
  <si>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</si>
  <si>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</si>
  <si>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</si>
  <si>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</si>
  <si>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</si>
  <si>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</si>
  <si>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</si>
  <si>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</si>
  <si>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</si>
  <si>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</si>
  <si>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</si>
  <si>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</si>
  <si>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</si>
  <si>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</si>
  <si>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</si>
  <si>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</si>
  <si>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</si>
  <si>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</si>
  <si>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</si>
  <si>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</si>
  <si>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</si>
  <si>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</si>
  <si>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</si>
  <si>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</si>
  <si>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</si>
  <si>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</si>
  <si>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</si>
  <si>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</si>
  <si>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</si>
  <si>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</si>
  <si>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</si>
  <si>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</si>
  <si>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</si>
  <si>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</si>
  <si>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</si>
  <si>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</si>
  <si>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</si>
  <si>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</si>
  <si>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</si>
  <si>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</si>
  <si>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</si>
  <si>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</si>
  <si>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</si>
  <si>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 ΔΗΜΟΥ ΛΕΣΒΟΥ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</si>
  <si>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</si>
  <si>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</si>
  <si>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</si>
  <si>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</si>
  <si>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</si>
  <si>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</si>
  <si>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</si>
  <si>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</si>
  <si>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</si>
  <si>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</si>
  <si>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</si>
  <si>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</si>
  <si>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</si>
  <si>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</si>
  <si>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</si>
  <si>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</si>
  <si>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</si>
  <si>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</si>
  <si>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</si>
  <si>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</si>
  <si>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</si>
  <si>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</si>
  <si>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</si>
  <si>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</si>
  <si>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</si>
  <si>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</si>
  <si>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</si>
  <si>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</si>
  <si>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</si>
  <si>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</si>
  <si>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</si>
  <si>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</si>
  <si>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</si>
  <si>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</si>
  <si>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</si>
  <si>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</si>
  <si>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</si>
  <si>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</si>
  <si>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</si>
  <si>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</si>
  <si>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</si>
  <si>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</si>
  <si>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</si>
  <si>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</si>
  <si>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</si>
  <si>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</si>
  <si>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</si>
  <si>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</si>
  <si>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</si>
  <si>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</si>
  <si>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</si>
  <si>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</si>
  <si>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</si>
  <si>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</si>
  <si>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</si>
  <si>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</si>
  <si>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</si>
  <si>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</si>
  <si>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</si>
  <si>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</si>
  <si>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</si>
  <si>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</si>
  <si>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</si>
  <si>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</si>
  <si>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</si>
  <si>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</si>
  <si>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</si>
  <si>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</si>
  <si>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</si>
  <si>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</si>
  <si>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</si>
  <si>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ΠΙΝΑΚΟΘΗΚΗ ΔΗΜΟΥ ΚΕΡΚΥΡΑΙΩΝ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</si>
  <si>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</si>
  <si>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</si>
  <si>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</si>
  <si>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</si>
  <si>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</si>
  <si>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</si>
  <si>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</si>
  <si>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</si>
  <si>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</si>
  <si>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</si>
  <si>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</si>
  <si>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</si>
  <si>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</si>
  <si>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</si>
  <si>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</si>
  <si>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</si>
  <si>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</si>
  <si>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</si>
  <si>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</si>
  <si>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</si>
  <si>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</si>
  <si>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</si>
  <si>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</si>
  <si>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</si>
  <si>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</si>
  <si>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</si>
  <si>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</si>
  <si>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</si>
  <si>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</si>
  <si>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</si>
  <si>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</si>
  <si>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</si>
  <si>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</si>
  <si>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</si>
  <si>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</si>
  <si>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</si>
  <si>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</si>
  <si>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</si>
  <si>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</si>
  <si>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</si>
  <si>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</si>
  <si>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</si>
  <si>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</si>
  <si>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</si>
  <si>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</si>
  <si>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</si>
  <si>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</si>
  <si>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</si>
  <si>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</si>
  <si>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</si>
  <si>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</si>
  <si>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</si>
  <si>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</si>
  <si>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ΔΗΜΩΝ ΝΟΜΟΥ ΠΙΕΡΙΑΣ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</si>
  <si>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</si>
  <si>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</si>
  <si>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</si>
  <si>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</si>
  <si>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ΔΗΜΟΥ ΣΥΡΟΥ - ΕΡΜΟΥΠΟΛΗΣ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</si>
  <si>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</si>
  <si>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</si>
  <si>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</si>
  <si>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</si>
  <si>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</si>
  <si>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</si>
  <si>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</si>
  <si>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</si>
  <si>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</si>
  <si>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</si>
  <si>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</si>
  <si>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</si>
  <si>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</si>
  <si>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</si>
  <si>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</si>
  <si>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</si>
  <si>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</si>
  <si>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</si>
  <si>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</si>
  <si>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</si>
  <si>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</si>
  <si>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</si>
  <si>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</si>
  <si>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</si>
  <si>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</si>
  <si>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</si>
  <si>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</si>
  <si>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</si>
  <si>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</si>
  <si>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</si>
  <si>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</si>
  <si>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</si>
  <si>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</si>
  <si>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</si>
  <si>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</si>
  <si>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</si>
  <si>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</si>
  <si>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</si>
  <si>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</si>
  <si>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</si>
  <si>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</si>
  <si>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</si>
  <si>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</si>
  <si>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</si>
  <si>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</si>
  <si>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</si>
  <si>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</si>
  <si>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</si>
  <si>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</si>
  <si>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</si>
  <si>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</si>
  <si>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</si>
  <si>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</si>
  <si>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</si>
  <si>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</si>
  <si>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</si>
  <si>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</si>
  <si>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</si>
  <si>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</si>
  <si>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</si>
  <si>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</si>
  <si>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</si>
  <si>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</si>
  <si>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</si>
  <si>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</si>
  <si>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</si>
  <si>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</si>
  <si>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</si>
  <si>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</si>
  <si>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</si>
  <si>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</si>
  <si>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</si>
  <si>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</si>
  <si>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</si>
  <si>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</si>
  <si>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</si>
  <si>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</si>
  <si>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</si>
  <si>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</si>
  <si>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</si>
  <si>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</si>
  <si>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</si>
  <si>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</si>
  <si>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</si>
  <si>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</si>
  <si>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</si>
  <si>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</si>
  <si>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</si>
  <si>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</si>
  <si>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</si>
  <si>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</si>
  <si>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</si>
  <si>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</si>
  <si>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</si>
  <si>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</si>
  <si>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</si>
  <si>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</si>
  <si>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</si>
  <si>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</si>
  <si>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</si>
  <si>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</si>
  <si>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</si>
  <si>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</si>
  <si>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</si>
  <si>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</si>
  <si>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</si>
  <si>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</si>
  <si>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</si>
  <si>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</si>
  <si>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</si>
  <si>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</si>
  <si>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</si>
  <si>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</si>
  <si>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</si>
  <si>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</si>
  <si>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</si>
  <si>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</si>
  <si>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</si>
  <si>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</si>
  <si>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</si>
  <si>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</si>
  <si>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</si>
  <si>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</si>
  <si>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</si>
  <si>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</si>
  <si>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</si>
  <si>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</si>
  <si>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</si>
  <si>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</si>
  <si>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</si>
  <si>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</si>
  <si>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</si>
  <si>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</si>
  <si>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</si>
  <si>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</si>
  <si>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</si>
  <si>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</si>
  <si>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</si>
  <si>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</si>
  <si>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</si>
  <si>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</si>
  <si>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</si>
  <si>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</si>
  <si>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</si>
  <si>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</si>
  <si>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</si>
  <si>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</si>
  <si>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</si>
  <si>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</si>
  <si>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</si>
  <si>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</si>
  <si>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</si>
  <si>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</si>
  <si>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</si>
  <si>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</si>
  <si>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</si>
  <si>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</si>
  <si>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</si>
  <si>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</si>
  <si>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</si>
  <si>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</si>
  <si>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</si>
  <si>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</si>
  <si>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</si>
  <si>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</si>
  <si>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</si>
  <si>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</si>
  <si>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</si>
  <si>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</si>
  <si>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</si>
  <si>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</si>
  <si>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</si>
  <si>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</si>
  <si>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</si>
  <si>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</si>
  <si>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</si>
  <si>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</si>
  <si>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</si>
  <si>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</si>
  <si>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</si>
  <si>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</si>
  <si>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</si>
  <si>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</si>
  <si>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</si>
  <si>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</si>
  <si>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</si>
  <si>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</si>
  <si>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</si>
  <si>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</si>
  <si>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</si>
  <si>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</si>
  <si>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</si>
  <si>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</si>
  <si>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</si>
  <si>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</si>
  <si>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</si>
  <si>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</si>
  <si>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</si>
  <si>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</si>
  <si>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</si>
  <si>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</si>
  <si>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</si>
  <si>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</si>
  <si>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</si>
  <si>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</si>
  <si>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</si>
  <si>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</si>
  <si>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</si>
  <si>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</si>
  <si>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</si>
  <si>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</si>
  <si>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</si>
  <si>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</si>
  <si>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</si>
  <si>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</si>
  <si>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</si>
  <si>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</si>
  <si>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</si>
  <si>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</si>
  <si>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</si>
  <si>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</si>
  <si>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</si>
  <si>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</si>
  <si>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</si>
  <si>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</si>
  <si>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</si>
  <si>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</si>
  <si>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</si>
  <si>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</si>
  <si>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</si>
  <si>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</si>
  <si>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</si>
  <si>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</si>
  <si>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</si>
  <si>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</si>
  <si>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</si>
  <si>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</si>
  <si>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</si>
  <si>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</si>
  <si>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</si>
  <si>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</si>
  <si>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</si>
  <si>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</si>
  <si>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</si>
  <si>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</si>
  <si>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</si>
  <si>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</si>
  <si>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</si>
  <si>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</si>
  <si>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</si>
  <si>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</si>
  <si>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</si>
  <si>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</si>
  <si>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</si>
  <si>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</si>
  <si>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</si>
  <si>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</si>
  <si>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</si>
  <si>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</si>
  <si>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</si>
  <si>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</si>
  <si>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</si>
  <si>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</si>
  <si>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</si>
  <si>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</si>
  <si>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</si>
  <si>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</si>
  <si>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</si>
  <si>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</si>
  <si>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</si>
  <si>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</si>
  <si>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</si>
  <si>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</si>
  <si>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</si>
  <si>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</si>
  <si>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</si>
  <si>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</si>
  <si>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</si>
  <si>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</si>
  <si>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</si>
  <si>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</si>
  <si>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</si>
  <si>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</si>
  <si>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</si>
  <si>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</si>
  <si>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</si>
  <si>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</si>
  <si>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</si>
  <si>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</si>
  <si>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</si>
  <si>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</si>
  <si>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</si>
  <si>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</si>
  <si>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</si>
  <si>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</si>
  <si>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</si>
  <si>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</si>
  <si>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</si>
  <si>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</si>
  <si>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</si>
  <si>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</si>
  <si>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</si>
  <si>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</si>
  <si>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</si>
  <si>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</si>
  <si>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</si>
  <si>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</si>
  <si>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</si>
  <si>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</si>
  <si>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</si>
  <si>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</si>
  <si>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</si>
  <si>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</si>
  <si>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</si>
  <si>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</si>
  <si>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</si>
  <si>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ΑΝΑΓΚΑΣΤΙΚΟΣ ΣΥΝΔΕΣΜΟΣ ΔΙΑΧΕΙΡΙΣΗΣ ΣΤΕΡΕΩΝ ΑΠΟΒΛΗΤΩΝ 1ΗΣ ΔΙΑΧΕΙΡΙΣΤΙΚΗΣ ΕΝΟΤΗΤΑΣ Ν. ΑΧΑΙΑΣ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</si>
  <si>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</si>
  <si>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4ΗΣ Δ.Ε. ΝΟΜΟΥ ΑΧΑΙΑΣ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</si>
  <si>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</si>
  <si>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</si>
  <si>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</si>
  <si>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</si>
  <si>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</si>
  <si>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</si>
  <si>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</si>
  <si>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</si>
  <si>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ΑΠΟΡΡΙΜΑΤΩΝ ΘΕΣΠΡΩΤΙΑΣ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</si>
  <si>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</si>
  <si>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</si>
  <si>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</si>
  <si>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</si>
  <si>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</si>
  <si>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</si>
  <si>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</si>
  <si>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</si>
  <si>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</si>
  <si>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</si>
  <si>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</si>
  <si>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ΠΕΙΡΑΙΑ ΚΑΙ ΔΥΤΙΚΗΣ ΑΤΤΙΚΗΣ (ΓΙΑ ΤΗΝ ΙΔΡΥΣΗ ΚΟΙΝΟΥ ΝΕΚΡΟΤΑΦΕΙΟΥ)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</si>
  <si>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</si>
  <si>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</si>
  <si>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</si>
  <si>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</si>
  <si>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</si>
  <si>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</si>
  <si>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</si>
  <si>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</si>
  <si>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</si>
  <si>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</si>
  <si>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</si>
  <si>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</si>
  <si>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</si>
  <si>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</si>
  <si>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</si>
  <si>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</si>
  <si>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</si>
  <si>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ΓΗΡΟΚΟΜΕΙΟ "Ο ΑΓΙΟΣ ΝΕΚΤΑΡΙΟΣ ΤΗΣ ΣΤΟΡΓΗΣ ΚΑΙ ΤΗΣ ΑΓΑΠΗΣ"</t>
  </si>
  <si>
    <t>ΔΗΜΟΤΙΚΟΙ ΠΑΙΔΙΚΟΙ ΣΤΑΘΜΟΙ ΔΗΜΟΥ ΒΟΡΕΙΑΣ ΚΥΝΟΥΡΙΑΣ</t>
  </si>
  <si>
    <t>ΙΔΡΥΜΑ ΝΟΣΟΚΟΜΕΙΟΥ ΚΑΣΤΡΙΟΥ</t>
  </si>
  <si>
    <t>ΙΔΡΥΜΑ ΓΕΩΡΓΙΟΥ ΑΘΑΝΑΣΙΟΥ ΣΠΑΝΟΥ</t>
  </si>
  <si>
    <t>ΚΟΙΝΩΝΙΚΟΣ ΞΕΝΩΝΑΣ ΗΛΙΚΙΩΜΕΝΩΝ "ΕΥΣΤΑΘΙΟΣ Ι. ΜΑΝΑΙΟΣ"</t>
  </si>
  <si>
    <t>ΚΛΗΡΟΔΟΤΗΜΑ ΔΕΣΠΟΙΝΑΣ ΣΥΖΥΓΟΥ ΝΙΚΟΛΑΟΥ ΑΓΓΕΛΙΚΑΡΑ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</si>
  <si>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</si>
  <si>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</si>
  <si>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</si>
  <si>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</si>
  <si>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</si>
  <si>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</si>
  <si>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</si>
  <si>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</si>
  <si>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</si>
  <si>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</si>
  <si>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</si>
  <si>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</si>
  <si>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</si>
  <si>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</si>
  <si>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ΔΗΜΟΤΙΚΟ ΓΗΡΟΚΟΜΕΙΟ ΒΑΘΕΟΣ ΔΗΜΟΥ ΣΑΜΟΥ (ΙΔΡΥΜΑ ΝΤΑΕΛ)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</si>
  <si>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</si>
  <si>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</si>
  <si>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</si>
  <si>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</si>
  <si>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</si>
  <si>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</si>
  <si>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</si>
  <si>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</si>
  <si>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</si>
  <si>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Ταμειακά διαθέσιμα κατά την 31.12 του προηγούμενου έτους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</si>
  <si>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</si>
  <si>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</si>
  <si>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</si>
  <si>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</si>
  <si>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</si>
  <si>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</si>
  <si>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</si>
  <si>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</si>
  <si>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</si>
  <si>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</si>
  <si>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</si>
  <si>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</si>
  <si>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</si>
  <si>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</si>
  <si>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</si>
  <si>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</si>
  <si>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</si>
  <si>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</si>
  <si>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</si>
  <si>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</si>
  <si>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</si>
  <si>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</si>
  <si>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</si>
  <si>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</si>
  <si>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</si>
  <si>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</si>
  <si>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</si>
  <si>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</si>
  <si>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</si>
  <si>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</si>
  <si>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</si>
  <si>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</si>
  <si>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</si>
  <si>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</si>
  <si>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</si>
  <si>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</si>
  <si>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</si>
  <si>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</si>
  <si>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</si>
  <si>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B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</si>
  <si>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</si>
  <si>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</si>
  <si>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</si>
  <si>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</si>
  <si>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</si>
  <si>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</si>
  <si>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</si>
  <si>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Λοιπές επιχορηγήσεις για επενδύσεις και έργα</t>
  </si>
  <si>
    <t xml:space="preserve">Έσοδα από προγραμματικές συμβάσεις για κάλυψη επενδυτικών δαπανών </t>
  </si>
  <si>
    <t>Λοιπές επιχορηγήσεις</t>
  </si>
  <si>
    <t>Έσοδα από προγραμματικές συμβάσεις για υλοποίηση τοπικών πολιτικών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</si>
  <si>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</si>
  <si>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</si>
  <si>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</si>
  <si>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</si>
  <si>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</si>
  <si>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</si>
  <si>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</si>
  <si>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</si>
  <si>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</si>
  <si>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</si>
  <si>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Λοιπές επιχορηγήσεις για επενδύσεις και έργα: Χρηματοδοτήσεις έργων από Διεθνείς οργανισμούς (εκτός ΠΔΕ/ΕΣΠΑ)</t>
  </si>
  <si>
    <t>Λοιπές επιχορηγήσεις για επενδύσεις και έργα: Χρηματοδοτήσεις έργων από Ε.Ε. (εκτός ΠΔΕ/ΕΣΠΑ)</t>
  </si>
  <si>
    <t>Επιχορηγήσεις για την κάλυψη λειτουργικών δαπανών: Από προγράμματα της Ε.Ε.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</si>
  <si>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</si>
  <si>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>1328</t>
  </si>
  <si>
    <t>Λοιπές επιχορηγήσεις για επενδύσεις και έργα:  Χρηματοδοτήσεις από Κεντρικούς φορείς (μέσω του εθνικού τμήματος του Π.Δ.Ε.)</t>
  </si>
  <si>
    <t>1322</t>
  </si>
  <si>
    <t>Λοιπές επιχορηγήσεις για επενδύσεις και έργα:  Χρηματοδοτήσεις από Περιφερειακά επιχειρησιακά προγράμματα</t>
  </si>
  <si>
    <t>1321</t>
  </si>
  <si>
    <t>1216</t>
  </si>
  <si>
    <t>1212</t>
  </si>
  <si>
    <t>Λοιπές επιχορηγήσεις για επενδύσεις και έργα: Χρηματοδοτήσεις από Κεντρικούς φορείς (μέσω του τακτικού προϋπολογισμού)</t>
  </si>
  <si>
    <t>1327</t>
  </si>
  <si>
    <t>Επιχορηγήσεις από εθνικούς πόρους για κάλυψη έκτακτων αναγκών για έργα (μέσω του τακτικού προϋπολογισμού συμπεριλαμβανομένων των ΚΑΠ)</t>
  </si>
  <si>
    <t>1325</t>
  </si>
  <si>
    <t>Επιχορηγήσεις από θεσμοθετημένους πόρους για επενδυτικές δαπάνες</t>
  </si>
  <si>
    <t>131</t>
  </si>
  <si>
    <t>Επιχορηγήσεις για πυροπροστασία που προορίζονται για λειτουργικές δαπάνες</t>
  </si>
  <si>
    <t>1214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</si>
  <si>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</si>
  <si>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</si>
  <si>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</si>
  <si>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</si>
  <si>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</si>
  <si>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Επιχορηγήσεις για την κάλυψη λειτουργικών δαπανών:  Από συγχρηματοδοτούμενα προγράμματα (μέσω του ΕΣΠΑ)</t>
  </si>
  <si>
    <t>Επιχορηγήσεις για την κάλυψη λειτουργικών δαπανών: Από εθνικούς πόρους (μέσω του εθνικού τμήματος του Π.Δ.Ε.)</t>
  </si>
  <si>
    <t>Έσοδα από επιχορηγήσεις για λειτουργικές δαπάνες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</si>
  <si>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</si>
  <si>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</si>
  <si>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</si>
  <si>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</si>
  <si>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</si>
  <si>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</si>
  <si>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</si>
  <si>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</si>
  <si>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</si>
  <si>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</si>
  <si>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</si>
  <si>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</si>
  <si>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</si>
  <si>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</si>
  <si>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</si>
  <si>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</si>
  <si>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</si>
  <si>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Λοιπά έσοδα και εισροές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</si>
  <si>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</si>
  <si>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</si>
  <si>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</si>
  <si>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</si>
  <si>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</si>
  <si>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</si>
  <si>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</si>
  <si>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</si>
  <si>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</si>
  <si>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</si>
  <si>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</si>
  <si>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</si>
  <si>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>ΕΞΟΔΑ (1+2+3+4+5)</t>
  </si>
  <si>
    <t>ΕΣΟΔΑ (1+2+3α+3β+4+5)</t>
  </si>
  <si>
    <t>Ίδια Έσοδα (συμπ. εσόδων από τόκους)</t>
  </si>
  <si>
    <t xml:space="preserve"> Ταμειακό αποτέλεσμα ΟΠΔ (Στόχος)</t>
  </si>
  <si>
    <t xml:space="preserve"> Οικονομικό αποτέλεσμα ΟΠΔ (Στόχος)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</si>
  <si>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</si>
  <si>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</si>
  <si>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</si>
  <si>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</si>
  <si>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</si>
  <si>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</si>
  <si>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</si>
  <si>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</si>
  <si>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ΑΝΑΠΤΥΞΙΑΚΟΣ ΣΥΝΔΕΣΜΟΣ ΟΤΑ ΙΚΑΡΙΑΣ - ΦΟΥΡΝΩΝ</t>
  </si>
  <si>
    <t>"ΑΝΤΩΝΗΣ ΣΑΜΑΡΑΚΗΣ" - ΚΕΝΤΡΟ ΙΣΤΟΡΙΑΣ ΚΑΙ ΠΟΛΙΤΙΣΜΟΥ ΔΗΜΟΥ ΛΙΜΝΗΣ ΠΛΑΣΤΗΡΑ</t>
  </si>
  <si>
    <t>ΒΡΕΦΟΝΗΠΙΑΚΟΣ - ΠΑΙΔΙΚΟΣ ΣΤΑΘΜΟΣ ΙΔΡΥΜΑ ΕΠΑΜΕΙΝΩΝΔΑ ΒΟΣΥΝΙΩΤΗ</t>
  </si>
  <si>
    <t>ΓΗΡΟΚΟΜΕΙΟ ΚΕΡΚΥΡΑΣ</t>
  </si>
  <si>
    <t>ΔΗΜΟΤΙΚΟ ΓΗΡΟΚΟΜΕΙΟ ΡΕΘΥΜΝΗΣ</t>
  </si>
  <si>
    <t>ΔΗΜΟΤΙΚΟ ΙΔΡΥΜΑ ΔΗΜΗΤΡΗ ΚΙΤΣΙΚΗ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</si>
  <si>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</si>
  <si>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</si>
  <si>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</si>
  <si>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</si>
  <si>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</si>
  <si>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ΛΕΣΒΟΥ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</si>
  <si>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</si>
  <si>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</si>
  <si>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</si>
  <si>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</si>
  <si>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</si>
  <si>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</si>
  <si>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</si>
  <si>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ΚΟΙΝΩΦΕΛΕΣ ΙΔΡΥΜΑ "ΟΙΚΟΣ ΕΥΓΗΡΙΑΣ ΠΑΡΟΥ - ΔΗΜΟΤΙΚΟ ΕΚΚΛΗΣΙΑΣΤΙΚΟ ΙΔΡΥΜΑ"</t>
  </si>
  <si>
    <t>ΛΑΟΓΡΑΦΙΚΟ ΚΕΝΤΡΟ - ΜΟΥΣΕΙΟ ΓΙΩΡΓΟΣ ΘΩΜΑΣ</t>
  </si>
  <si>
    <t>ΜΟΥΣΕΙΟ ΧΑΡΑΚΤΙΚΗΣ ΤΑΚΗ ΚΑΤΣΟΥΛΙΔΗ</t>
  </si>
  <si>
    <t>ΝΟΜΙΚΟ ΠΡΟΣΩΠΟ ΔΗΜΟΣΙΟΥ ΔΙΚΑΙΟΥ ΠΟΛΙΤΙΣΜΟΥ ΑΘΛΗΤΙΣΜΟΥ ΚΑΙ ΤΟΥΡΙΣΜΟΥ ΔΗΜΟΥ ΛΕΣΒΟΥ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</si>
  <si>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</si>
  <si>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</si>
  <si>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</si>
  <si>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ΠΑΙΔΕΙΑΣ - ΑΘΛΗΤΙΣΜΟΥ - ΚΟΙΝΩΝΙΚΗΣ ΠΡΟΣΤΑΣΙΑΣ ΚΑΙ ΑΛΛΗΛΕΓΓΥΗΣ ΔΗΜΟΥ ΑΡΓΟΥΣ ΟΡΕΣΤΙΚΟΥ</t>
  </si>
  <si>
    <t>ΟΡΓΑΝΙΣΜΟΣ ΠΟΛΙΤΙΣΜΟΥ, ΤΟΥΡΙΣΜΟΥ ΚΑΙ ΝΕΑΣ ΓΕΝΙΑΣ ΔΗΜΟΥ ΜΥΛΟΠΟΤΑΜΟΥ Ο ΑΥΛΟΠΟΤΑΜΟΣ</t>
  </si>
  <si>
    <t>ΟΡΦΑΝΟΤΡΟΦΕΙΟ ΒΟΛΟΥ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</si>
  <si>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</si>
  <si>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</si>
  <si>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</si>
  <si>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</si>
  <si>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</si>
  <si>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ΠΑΡΑΚΑΛΑΜΙΩΝ ΔΗΜΩΝ ΠΡΟΣΤΑΣΙΑΣ &amp; ΑΞΙΟΠΟΙΗΣΗΣ ΠΟΤΑΜΟΥ ΚΑΛΑΜΑ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</si>
  <si>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</si>
  <si>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</si>
  <si>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</si>
  <si>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</si>
  <si>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</si>
  <si>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</si>
  <si>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1315</t>
  </si>
  <si>
    <t>Επιχορηγήσεις από το πρόγραμμα ΦΙΛΟΔΗΜΟΣ Ι (άρθρ. 69 του ν. 4509/2017)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</si>
  <si>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</si>
  <si>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</si>
  <si>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</si>
  <si>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</si>
  <si>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</si>
  <si>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</si>
  <si>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</si>
  <si>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</si>
  <si>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</si>
  <si>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 xml:space="preserve">Επιχορηγήσεις από ΠΔΕ,  Ε.Ε. και λοιπές πηγές </t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</si>
  <si>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</si>
  <si>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</si>
  <si>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</si>
  <si>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</si>
  <si>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</si>
  <si>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</si>
  <si>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</si>
  <si>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</si>
  <si>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</si>
  <si>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</si>
  <si>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</si>
  <si>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</si>
  <si>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</si>
  <si>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</si>
  <si>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</si>
  <si>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</si>
  <si>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</si>
  <si>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ΔΗΜΟΤΙΚΟ ΛΙΜΕΝΙΚΟ ΤΑΜΕΙΟ ΛΕΡΟΥ</t>
  </si>
  <si>
    <t xml:space="preserve"> 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</si>
  <si>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2022</t>
    </r>
  </si>
  <si>
    <t xml:space="preserve">ΠΙΝΑΚΑΣ ΣΤΟΧΟΘΕΣΙΑΣ ΟΙΚΟΝΟΜΙΚΩΝ ΑΠΟΤΕΛΕΣΜΑΤΩΝ ΔΗΜΩΝ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</si>
</sst>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1"/>
      <color rgb="FFFF0000"/>
      <name val="Arial"/>
      <family val="2"/>
      <charset val="161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 wrapText="1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7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49" fontId="0" fillId="6" borderId="0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/>
    </xf>
    <xf numFmtId="0" fontId="5" fillId="7" borderId="0" xfId="0" applyFont="1" applyFill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0" fontId="0" fillId="7" borderId="0" xfId="0" applyFont="1" applyFill="1" applyAlignment="1">
      <alignment horizontal="center" vertical="center"/>
    </xf>
    <xf numFmtId="49" fontId="0" fillId="7" borderId="0" xfId="0" applyNumberFormat="1" applyFill="1" applyAlignment="1">
      <alignment vertical="center" wrapText="1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49" fontId="9" fillId="7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10" fillId="8" borderId="0" xfId="0" applyFont="1" applyFill="1" applyAlignment="1">
      <alignment horizontal="center" vertical="center"/>
    </xf>
    <xf numFmtId="49" fontId="0" fillId="8" borderId="0" xfId="0" applyNumberForma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49" fontId="0" fillId="8" borderId="0" xfId="0" applyNumberFormat="1" applyFill="1" applyAlignment="1">
      <alignment vertical="center" wrapText="1"/>
    </xf>
    <xf numFmtId="0" fontId="0" fillId="8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2" fillId="8" borderId="0" xfId="0" applyNumberFormat="1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vertical="center" wrapText="1"/>
    </xf>
    <xf numFmtId="0" fontId="0" fillId="8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0" fillId="9" borderId="0" xfId="0" applyFill="1" applyAlignment="1">
      <alignment vertical="center" wrapText="1"/>
    </xf>
    <xf numFmtId="0" fontId="14" fillId="8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49" fontId="13" fillId="8" borderId="0" xfId="0" applyNumberFormat="1" applyFont="1" applyFill="1" applyAlignment="1">
      <alignment vertical="center"/>
    </xf>
    <xf numFmtId="0" fontId="15" fillId="8" borderId="0" xfId="0" applyFont="1" applyFill="1" applyAlignment="1">
      <alignment horizontal="center" vertical="center"/>
    </xf>
    <xf numFmtId="49" fontId="12" fillId="8" borderId="0" xfId="0" applyNumberFormat="1" applyFont="1" applyFill="1" applyAlignment="1">
      <alignment vertical="center" wrapText="1"/>
    </xf>
    <xf numFmtId="0" fontId="12" fillId="8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0" fontId="0" fillId="0" borderId="0" xfId="0" applyFont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Protection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Alignment="1">
      <alignment vertical="center"/>
    </xf>
    <xf numFmtId="0" fontId="20" fillId="2" borderId="14" xfId="0" applyFont="1" applyFill="1" applyBorder="1" applyAlignment="1" applyProtection="1">
      <alignment horizontal="right" vertical="center"/>
    </xf>
    <xf numFmtId="0" fontId="20" fillId="2" borderId="1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23" fillId="3" borderId="1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2" borderId="11" xfId="0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vertical="center" wrapText="1"/>
    </xf>
    <xf numFmtId="3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6" fillId="3" borderId="5" xfId="0" applyNumberFormat="1" applyFont="1" applyFill="1" applyBorder="1" applyAlignment="1" applyProtection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3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 wrapText="1"/>
    </xf>
    <xf numFmtId="49" fontId="16" fillId="0" borderId="1" xfId="0" applyNumberFormat="1" applyFont="1" applyFill="1" applyBorder="1" applyAlignment="1" applyProtection="1">
      <alignment vertical="center" wrapText="1"/>
    </xf>
    <xf numFmtId="49" fontId="16" fillId="0" borderId="1" xfId="0" applyNumberFormat="1" applyFont="1" applyFill="1" applyBorder="1" applyAlignment="1" applyProtection="1">
      <alignment horizontal="left" vertical="center" wrapText="1"/>
    </xf>
    <xf numFmtId="3" fontId="20" fillId="2" borderId="6" xfId="0" applyNumberFormat="1" applyFont="1" applyFill="1" applyBorder="1" applyAlignment="1" applyProtection="1">
      <alignment horizontal="center" vertical="center" wrapText="1"/>
    </xf>
    <xf numFmtId="3" fontId="16" fillId="2" borderId="7" xfId="0" applyNumberFormat="1" applyFont="1" applyFill="1" applyBorder="1" applyAlignment="1" applyProtection="1">
      <alignment horizontal="center" vertical="center" wrapText="1"/>
    </xf>
    <xf numFmtId="3" fontId="16" fillId="2" borderId="4" xfId="0" applyNumberFormat="1" applyFont="1" applyFill="1" applyBorder="1" applyAlignment="1" applyProtection="1">
      <alignment horizontal="center" vertical="center" wrapText="1"/>
    </xf>
    <xf numFmtId="3" fontId="26" fillId="2" borderId="4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6" fillId="5" borderId="10" xfId="0" applyNumberFormat="1" applyFont="1" applyFill="1" applyBorder="1" applyAlignment="1" applyProtection="1">
      <alignment vertical="center" wrapText="1"/>
      <protection locked="0"/>
    </xf>
    <xf numFmtId="3" fontId="16" fillId="5" borderId="9" xfId="0" applyNumberFormat="1" applyFont="1" applyFill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20" fillId="2" borderId="13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7" fillId="2" borderId="8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23" fillId="4" borderId="1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vertical="center"/>
    </xf>
    <xf numFmtId="0" fontId="22" fillId="0" borderId="1" xfId="0" applyFont="1" applyBorder="1" applyAlignment="1" applyProtection="1">
      <alignment horizontal="left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left" vertical="center"/>
    </xf>
    <xf numFmtId="0" fontId="27" fillId="0" borderId="1" xfId="0" applyFont="1" applyBorder="1" applyAlignment="1" applyProtection="1">
      <alignment horizontal="left" vertical="center" wrapText="1"/>
    </xf>
    <xf numFmtId="3" fontId="16" fillId="0" borderId="6" xfId="0" applyNumberFormat="1" applyFont="1" applyFill="1" applyBorder="1" applyAlignment="1" applyProtection="1">
      <alignment horizontal="center" vertical="center"/>
      <protection locked="0"/>
    </xf>
    <xf numFmtId="3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horizontal="left" vertical="center" wrapText="1"/>
    </xf>
    <xf numFmtId="3" fontId="26" fillId="0" borderId="6" xfId="0" applyNumberFormat="1" applyFont="1" applyFill="1" applyBorder="1" applyAlignment="1" applyProtection="1">
      <alignment horizontal="center" vertical="center"/>
      <protection locked="0"/>
    </xf>
    <xf numFmtId="3" fontId="26" fillId="0" borderId="1" xfId="0" applyNumberFormat="1" applyFont="1" applyFill="1" applyBorder="1" applyAlignment="1" applyProtection="1">
      <alignment horizontal="center" vertical="center"/>
      <protection locked="0"/>
    </xf>
    <xf numFmtId="3" fontId="20" fillId="2" borderId="1" xfId="0" applyNumberFormat="1" applyFont="1" applyFill="1" applyBorder="1" applyAlignment="1" applyProtection="1">
      <alignment horizontal="center" vertical="center" wrapText="1"/>
    </xf>
    <xf numFmtId="3" fontId="16" fillId="2" borderId="6" xfId="0" applyNumberFormat="1" applyFont="1" applyFill="1" applyBorder="1" applyAlignment="1" applyProtection="1">
      <alignment horizontal="center" vertical="center" wrapText="1"/>
    </xf>
    <xf numFmtId="3" fontId="16" fillId="3" borderId="1" xfId="0" applyNumberFormat="1" applyFont="1" applyFill="1" applyBorder="1" applyAlignment="1" applyProtection="1">
      <alignment horizontal="center" vertical="center" wrapText="1"/>
    </xf>
    <xf numFmtId="3" fontId="16" fillId="2" borderId="1" xfId="0" applyNumberFormat="1" applyFont="1" applyFill="1" applyBorder="1" applyAlignment="1" applyProtection="1">
      <alignment horizontal="center" vertical="center" wrapText="1"/>
    </xf>
    <xf numFmtId="3" fontId="26" fillId="2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3" fontId="16" fillId="5" borderId="10" xfId="0" applyNumberFormat="1" applyFont="1" applyFill="1" applyBorder="1" applyAlignment="1" applyProtection="1">
      <alignment vertical="center" wrapText="1"/>
    </xf>
    <xf numFmtId="3" fontId="16" fillId="5" borderId="9" xfId="0" applyNumberFormat="1" applyFont="1" applyFill="1" applyBorder="1" applyAlignment="1" applyProtection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3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3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0" fillId="5" borderId="12" xfId="0" applyNumberFormat="1" applyFont="1" applyFill="1" applyBorder="1" applyAlignment="1" applyProtection="1">
      <alignment vertical="center" wrapText="1"/>
    </xf>
    <xf numFmtId="3" fontId="16" fillId="0" borderId="1" xfId="1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left" vertical="center"/>
    </xf>
    <xf numFmtId="3" fontId="20" fillId="5" borderId="10" xfId="0" applyNumberFormat="1" applyFont="1" applyFill="1" applyBorder="1" applyAlignment="1" applyProtection="1">
      <alignment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0" fontId="29" fillId="0" borderId="1" xfId="0" applyFont="1" applyBorder="1" applyAlignment="1" applyProtection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 applyProtection="1">
      <alignment horizontal="center" vertical="center"/>
    </xf>
    <xf numFmtId="3" fontId="26" fillId="6" borderId="1" xfId="0" applyNumberFormat="1" applyFont="1" applyFill="1" applyBorder="1" applyAlignment="1">
      <alignment horizontal="center" vertical="center"/>
    </xf>
    <xf numFmtId="3" fontId="26" fillId="3" borderId="1" xfId="0" applyNumberFormat="1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left" vertical="center"/>
    </xf>
    <xf numFmtId="0" fontId="30" fillId="2" borderId="8" xfId="0" applyFont="1" applyFill="1" applyBorder="1" applyAlignment="1" applyProtection="1">
      <alignment vertical="center"/>
    </xf>
    <xf numFmtId="3" fontId="20" fillId="0" borderId="1" xfId="0" applyNumberFormat="1" applyFont="1" applyFill="1" applyBorder="1" applyAlignment="1" applyProtection="1">
      <alignment horizontal="center" vertical="center"/>
      <protection locked="0"/>
    </xf>
    <xf numFmtId="4" fontId="2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 applyProtection="1">
      <alignment horizontal="left" vertical="center"/>
    </xf>
    <xf numFmtId="3" fontId="20" fillId="2" borderId="1" xfId="0" applyNumberFormat="1" applyFont="1" applyFill="1" applyBorder="1" applyAlignment="1">
      <alignment horizontal="center" vertical="center"/>
    </xf>
    <xf numFmtId="0" fontId="31" fillId="2" borderId="8" xfId="0" applyFont="1" applyFill="1" applyBorder="1" applyAlignment="1" applyProtection="1">
      <alignment horizontal="left" vertical="center"/>
    </xf>
    <xf numFmtId="0" fontId="17" fillId="2" borderId="8" xfId="0" applyFont="1" applyFill="1" applyBorder="1" applyAlignment="1" applyProtection="1">
      <alignment horizontal="left" vertical="center"/>
    </xf>
    <xf numFmtId="0" fontId="17" fillId="2" borderId="6" xfId="0" applyFont="1" applyFill="1" applyBorder="1" applyAlignment="1" applyProtection="1">
      <alignment horizontal="left" vertical="center"/>
    </xf>
    <xf numFmtId="0" fontId="17" fillId="2" borderId="8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49" fontId="17" fillId="2" borderId="8" xfId="0" applyNumberFormat="1" applyFont="1" applyFill="1" applyBorder="1" applyAlignment="1" applyProtection="1">
      <alignment horizontal="left" vertical="center" wrapText="1"/>
    </xf>
    <xf numFmtId="49" fontId="17" fillId="2" borderId="6" xfId="0" applyNumberFormat="1" applyFont="1" applyFill="1" applyBorder="1" applyAlignment="1" applyProtection="1">
      <alignment horizontal="left" vertical="center" wrapText="1"/>
    </xf>
    <xf numFmtId="0" fontId="35" fillId="0" borderId="15" xfId="0" applyFont="1" applyFill="1" applyBorder="1" applyAlignment="1" applyProtection="1">
      <alignment horizontal="left" vertical="center" wrapText="1"/>
    </xf>
    <xf numFmtId="0" fontId="35" fillId="0" borderId="16" xfId="0" applyFont="1" applyFill="1" applyBorder="1" applyAlignment="1" applyProtection="1">
      <alignment horizontal="left" vertical="center" wrapText="1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left" vertical="center" wrapText="1"/>
    </xf>
    <xf numFmtId="0" fontId="18" fillId="0" borderId="18" xfId="0" applyFont="1" applyBorder="1" applyAlignment="1" applyProtection="1">
      <alignment horizontal="left" vertical="center" wrapText="1"/>
    </xf>
    <xf numFmtId="0" fontId="32" fillId="2" borderId="8" xfId="0" applyFont="1" applyFill="1" applyBorder="1" applyAlignment="1" applyProtection="1">
      <alignment horizontal="left" vertical="center" indent="5"/>
    </xf>
    <xf numFmtId="0" fontId="32" fillId="2" borderId="20" xfId="0" applyFont="1" applyFill="1" applyBorder="1" applyAlignment="1" applyProtection="1">
      <alignment horizontal="left" vertical="center" indent="5"/>
    </xf>
    <xf numFmtId="0" fontId="17" fillId="6" borderId="8" xfId="0" applyFont="1" applyFill="1" applyBorder="1" applyAlignment="1" applyProtection="1">
      <alignment horizontal="left" vertical="center"/>
    </xf>
    <xf numFmtId="0" fontId="17" fillId="6" borderId="6" xfId="0" applyFont="1" applyFill="1" applyBorder="1" applyAlignment="1" applyProtection="1">
      <alignment horizontal="left" vertical="center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/>
    </xf>
    <xf numFmtId="0" fontId="7" fillId="2" borderId="6" xfId="1" applyFont="1" applyFill="1" applyBorder="1" applyAlignment="1" applyProtection="1">
      <alignment horizontal="left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8" fillId="0" borderId="19" xfId="0" applyFont="1" applyBorder="1" applyAlignment="1" applyProtection="1">
      <alignment horizontal="center" vertical="center" wrapText="1"/>
      <protection locked="0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showGridLines="0" tabSelected="1" view="pageBreakPreview" zoomScale="76" zoomScaleNormal="85" zoomScaleSheetLayoutView="76" workbookViewId="0">
      <pane ySplit="3" topLeftCell="A12" activePane="bottomLeft" state="frozen"/>
      <selection pane="bottomLeft" activeCell="B41" sqref="B41"/>
    </sheetView>
  </sheetViews>
  <sheetFormatPr defaultRowHeight="15" x14ac:dyDescent="0.25"/>
  <cols>
    <col min="1" max="1" width="9.7109375" style="78" bestFit="1" customWidth="1"/>
    <col min="2" max="2" width="42.140625" style="67" customWidth="1"/>
    <col min="3" max="3" width="80.85546875" style="67" customWidth="1"/>
    <col min="4" max="4" width="17.7109375" style="67" customWidth="1"/>
    <col min="5" max="20" width="11.7109375" style="67" customWidth="1"/>
    <col min="21" max="21" width="19.7109375" style="67" customWidth="1"/>
    <col min="22" max="22" width="17.7109375" style="67" customWidth="1"/>
    <col min="23" max="16384" width="9.140625" style="67"/>
  </cols>
  <sheetData>
    <row r="1" spans="1:22" ht="18.75" x14ac:dyDescent="0.25">
      <c r="A1" s="185" t="s">
        <v>1023</v>
      </c>
      <c r="B1" s="186"/>
      <c r="C1" s="186"/>
      <c r="D1" s="188" t="s">
        <v>434</v>
      </c>
      <c r="E1" s="189"/>
      <c r="F1" s="200" t="s">
        <v>567</v>
      </c>
      <c r="G1" s="187"/>
      <c r="H1" s="187"/>
      <c r="I1" s="187"/>
      <c r="J1" s="187"/>
      <c r="K1" s="187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22" ht="32.25" customHeight="1" x14ac:dyDescent="0.25">
      <c r="A2" s="190" t="s">
        <v>1022</v>
      </c>
      <c r="B2" s="191"/>
      <c r="C2" s="79" t="s">
        <v>33</v>
      </c>
      <c r="D2" s="80">
        <v>1</v>
      </c>
      <c r="E2" s="80">
        <v>2</v>
      </c>
      <c r="F2" s="80">
        <v>3</v>
      </c>
      <c r="G2" s="80">
        <v>4</v>
      </c>
      <c r="H2" s="81">
        <v>5</v>
      </c>
      <c r="I2" s="80">
        <v>6</v>
      </c>
      <c r="J2" s="80">
        <v>7</v>
      </c>
      <c r="K2" s="80">
        <v>8</v>
      </c>
      <c r="L2" s="81">
        <v>9</v>
      </c>
      <c r="M2" s="80">
        <v>10</v>
      </c>
      <c r="N2" s="80">
        <v>11</v>
      </c>
      <c r="O2" s="80">
        <v>12</v>
      </c>
      <c r="P2" s="81">
        <v>13</v>
      </c>
      <c r="Q2" s="80">
        <v>14</v>
      </c>
      <c r="R2" s="80">
        <v>15</v>
      </c>
      <c r="S2" s="80">
        <v>16</v>
      </c>
      <c r="T2" s="81">
        <v>17</v>
      </c>
      <c r="U2" s="80">
        <v>18</v>
      </c>
      <c r="V2" s="80">
        <v>19</v>
      </c>
    </row>
    <row r="3" spans="1:22" ht="83.25" customHeight="1" x14ac:dyDescent="0.25">
      <c r="A3" s="82" t="s">
        <v>0</v>
      </c>
      <c r="B3" s="82" t="s">
        <v>5</v>
      </c>
      <c r="C3" s="83" t="s">
        <v>4</v>
      </c>
      <c r="D3" s="84" t="s">
        <v>835</v>
      </c>
      <c r="E3" s="85" t="s">
        <v>7</v>
      </c>
      <c r="F3" s="86" t="s">
        <v>8</v>
      </c>
      <c r="G3" s="86" t="s">
        <v>9</v>
      </c>
      <c r="H3" s="87" t="s">
        <v>815</v>
      </c>
      <c r="I3" s="86" t="s">
        <v>10</v>
      </c>
      <c r="J3" s="86" t="s">
        <v>11</v>
      </c>
      <c r="K3" s="86" t="s">
        <v>12</v>
      </c>
      <c r="L3" s="87" t="s">
        <v>30</v>
      </c>
      <c r="M3" s="86" t="s">
        <v>13</v>
      </c>
      <c r="N3" s="86" t="s">
        <v>14</v>
      </c>
      <c r="O3" s="86" t="s">
        <v>15</v>
      </c>
      <c r="P3" s="87" t="s">
        <v>31</v>
      </c>
      <c r="Q3" s="86" t="s">
        <v>16</v>
      </c>
      <c r="R3" s="86" t="s">
        <v>17</v>
      </c>
      <c r="S3" s="86" t="s">
        <v>18</v>
      </c>
      <c r="T3" s="88" t="s">
        <v>32</v>
      </c>
      <c r="U3" s="89" t="s">
        <v>1001</v>
      </c>
      <c r="V3" s="90" t="s">
        <v>845</v>
      </c>
    </row>
    <row r="4" spans="1:22" s="69" customFormat="1" ht="101.25" x14ac:dyDescent="0.25">
      <c r="A4" s="91" t="s">
        <v>21</v>
      </c>
      <c r="B4" s="64" t="s">
        <v>814</v>
      </c>
      <c r="C4" s="92" t="str">
        <f>+mapping!D16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</v>
      </c>
      <c r="D4" s="93">
        <v>12349873.199999999</v>
      </c>
      <c r="E4" s="94">
        <v>6134.75</v>
      </c>
      <c r="F4" s="95">
        <v>1407815.81</v>
      </c>
      <c r="G4" s="95">
        <v>1083336.3400000001</v>
      </c>
      <c r="H4" s="96">
        <f t="shared" ref="H4:H10" si="0">E4+F4+G4</f>
        <v>2497286.9000000004</v>
      </c>
      <c r="I4" s="95">
        <v>983675.38</v>
      </c>
      <c r="J4" s="95">
        <v>941585.14</v>
      </c>
      <c r="K4" s="95">
        <v>773375.94</v>
      </c>
      <c r="L4" s="96">
        <f t="shared" ref="L4:L10" si="1">H4+I4+J4+K4</f>
        <v>5195923.3599999994</v>
      </c>
      <c r="M4" s="95">
        <v>1131761.57</v>
      </c>
      <c r="N4" s="95">
        <v>943113.25</v>
      </c>
      <c r="O4" s="95">
        <v>878525.66</v>
      </c>
      <c r="P4" s="96">
        <f t="shared" ref="P4:P10" si="2">L4+M4+N4+O4</f>
        <v>8149323.8399999999</v>
      </c>
      <c r="Q4" s="95">
        <v>1489499.08</v>
      </c>
      <c r="R4" s="95">
        <v>959236.45</v>
      </c>
      <c r="S4" s="95">
        <v>1751813.83</v>
      </c>
      <c r="T4" s="96">
        <f t="shared" ref="T4:T10" si="3">P4+Q4+R4+S4</f>
        <v>12349873.199999999</v>
      </c>
      <c r="U4" s="97">
        <f>D4-T4</f>
        <v>0</v>
      </c>
      <c r="V4" s="68">
        <v>0</v>
      </c>
    </row>
    <row r="5" spans="1:22" s="69" customFormat="1" ht="189.75" customHeight="1" x14ac:dyDescent="0.25">
      <c r="A5" s="91" t="s">
        <v>22</v>
      </c>
      <c r="B5" s="64" t="s">
        <v>1000</v>
      </c>
      <c r="C5" s="92" t="str">
        <f>+mapping!D32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  <c r="D5" s="93">
        <v>8075931.2300000004</v>
      </c>
      <c r="E5" s="98">
        <v>133827.85999999999</v>
      </c>
      <c r="F5" s="99">
        <v>133827.85999999999</v>
      </c>
      <c r="G5" s="99">
        <v>133827.85999999999</v>
      </c>
      <c r="H5" s="96">
        <f t="shared" si="0"/>
        <v>401483.57999999996</v>
      </c>
      <c r="I5" s="98">
        <v>147312.39000000001</v>
      </c>
      <c r="J5" s="99">
        <v>133827.85999999999</v>
      </c>
      <c r="K5" s="99">
        <v>133827.85999999999</v>
      </c>
      <c r="L5" s="96">
        <f t="shared" si="1"/>
        <v>816451.69</v>
      </c>
      <c r="M5" s="98">
        <v>134391.12</v>
      </c>
      <c r="N5" s="99">
        <v>134552.69</v>
      </c>
      <c r="O5" s="99">
        <v>137542.06</v>
      </c>
      <c r="P5" s="96">
        <f t="shared" si="2"/>
        <v>1222937.56</v>
      </c>
      <c r="Q5" s="98">
        <v>478743.77</v>
      </c>
      <c r="R5" s="99">
        <v>3457807.33</v>
      </c>
      <c r="S5" s="99">
        <v>2916442.57</v>
      </c>
      <c r="T5" s="96">
        <f t="shared" si="3"/>
        <v>8075931.2300000004</v>
      </c>
      <c r="U5" s="97">
        <f>D5-T5</f>
        <v>0</v>
      </c>
      <c r="V5" s="68">
        <v>0</v>
      </c>
    </row>
    <row r="6" spans="1:22" s="69" customFormat="1" ht="45" x14ac:dyDescent="0.25">
      <c r="A6" s="100" t="s">
        <v>829</v>
      </c>
      <c r="B6" s="101" t="s">
        <v>831</v>
      </c>
      <c r="C6" s="92" t="str">
        <f>+mapping!D44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93">
        <v>17316750.66</v>
      </c>
      <c r="E6" s="98">
        <v>1598941.76</v>
      </c>
      <c r="F6" s="99">
        <v>882931.22</v>
      </c>
      <c r="G6" s="99">
        <v>1889769.15</v>
      </c>
      <c r="H6" s="96">
        <f t="shared" si="0"/>
        <v>4371642.13</v>
      </c>
      <c r="I6" s="99">
        <v>1117490.8899999999</v>
      </c>
      <c r="J6" s="99">
        <v>1362159.47</v>
      </c>
      <c r="K6" s="99">
        <v>1373128.5</v>
      </c>
      <c r="L6" s="96">
        <f t="shared" si="1"/>
        <v>8224420.9899999993</v>
      </c>
      <c r="M6" s="99">
        <v>1517148.63</v>
      </c>
      <c r="N6" s="99">
        <v>991924.02</v>
      </c>
      <c r="O6" s="99">
        <v>1885112.09</v>
      </c>
      <c r="P6" s="96">
        <f t="shared" si="2"/>
        <v>12618605.729999999</v>
      </c>
      <c r="Q6" s="99">
        <v>1054322.3</v>
      </c>
      <c r="R6" s="99">
        <v>1585397.37</v>
      </c>
      <c r="S6" s="99">
        <v>2058425.26</v>
      </c>
      <c r="T6" s="96">
        <f t="shared" si="3"/>
        <v>17316750.66</v>
      </c>
      <c r="U6" s="97">
        <f>D6-T6</f>
        <v>0</v>
      </c>
      <c r="V6" s="68">
        <v>0</v>
      </c>
    </row>
    <row r="7" spans="1:22" s="69" customFormat="1" ht="24" x14ac:dyDescent="0.25">
      <c r="A7" s="100" t="s">
        <v>830</v>
      </c>
      <c r="B7" s="101" t="s">
        <v>832</v>
      </c>
      <c r="C7" s="92" t="str">
        <f>+mapping!D46</f>
        <v>(+) (2) _Έσοδα παρελθόντων οικονομικών ετών (Π.Ο.Ε.) που βεβαιώνονται  για πρώτη φορά</v>
      </c>
      <c r="D7" s="93">
        <v>626919.43000000005</v>
      </c>
      <c r="E7" s="98">
        <v>45134.82</v>
      </c>
      <c r="F7" s="99">
        <v>169553.88</v>
      </c>
      <c r="G7" s="99">
        <v>57875.72</v>
      </c>
      <c r="H7" s="96">
        <f t="shared" si="0"/>
        <v>272564.42000000004</v>
      </c>
      <c r="I7" s="99">
        <v>46475.08</v>
      </c>
      <c r="J7" s="99">
        <v>42381.32</v>
      </c>
      <c r="K7" s="99">
        <v>42787.21</v>
      </c>
      <c r="L7" s="96">
        <f t="shared" si="1"/>
        <v>404208.03000000009</v>
      </c>
      <c r="M7" s="99">
        <v>60171.48</v>
      </c>
      <c r="N7" s="99">
        <v>22483.13</v>
      </c>
      <c r="O7" s="99">
        <v>44610.67</v>
      </c>
      <c r="P7" s="96">
        <f t="shared" si="2"/>
        <v>531473.31000000006</v>
      </c>
      <c r="Q7" s="99">
        <v>48079.89</v>
      </c>
      <c r="R7" s="99">
        <v>26727.11</v>
      </c>
      <c r="S7" s="99">
        <v>20639.12</v>
      </c>
      <c r="T7" s="96">
        <f t="shared" si="3"/>
        <v>626919.43000000005</v>
      </c>
      <c r="U7" s="97">
        <f t="shared" ref="U7:U9" si="4">D7-T7</f>
        <v>0</v>
      </c>
      <c r="V7" s="68">
        <v>0</v>
      </c>
    </row>
    <row r="8" spans="1:22" s="69" customFormat="1" ht="24" x14ac:dyDescent="0.25">
      <c r="A8" s="91" t="s">
        <v>24</v>
      </c>
      <c r="B8" s="102" t="s">
        <v>435</v>
      </c>
      <c r="C8" s="92" t="str">
        <f>+mapping!D51</f>
        <v>(32)_Εισπρακτέα υπόλοιπα από βεβαιωθέντα έσοδα κατά τα παρελθόντα έτη(-) (8511) _Προβλέψεις μη είσπραξης εισπρακτέων υπολοίπων</v>
      </c>
      <c r="D8" s="93">
        <v>712206.12</v>
      </c>
      <c r="E8" s="98">
        <v>9894.86</v>
      </c>
      <c r="F8" s="99">
        <v>9193.7999999999993</v>
      </c>
      <c r="G8" s="99">
        <v>14215.19</v>
      </c>
      <c r="H8" s="96">
        <f t="shared" si="0"/>
        <v>33303.85</v>
      </c>
      <c r="I8" s="99">
        <v>33380.47</v>
      </c>
      <c r="J8" s="99">
        <v>36364.93</v>
      </c>
      <c r="K8" s="99">
        <v>40328.82</v>
      </c>
      <c r="L8" s="96">
        <f t="shared" si="1"/>
        <v>143378.07</v>
      </c>
      <c r="M8" s="99">
        <v>63250.46</v>
      </c>
      <c r="N8" s="99">
        <v>29081.82</v>
      </c>
      <c r="O8" s="99">
        <v>6559.24</v>
      </c>
      <c r="P8" s="96">
        <f t="shared" si="2"/>
        <v>242269.59</v>
      </c>
      <c r="Q8" s="99">
        <v>64472.04</v>
      </c>
      <c r="R8" s="99">
        <v>367765.9</v>
      </c>
      <c r="S8" s="99">
        <v>37698.589999999997</v>
      </c>
      <c r="T8" s="96">
        <f t="shared" si="3"/>
        <v>712206.12</v>
      </c>
      <c r="U8" s="97">
        <f t="shared" si="4"/>
        <v>0</v>
      </c>
      <c r="V8" s="68">
        <v>0</v>
      </c>
    </row>
    <row r="9" spans="1:22" s="69" customFormat="1" ht="22.5" x14ac:dyDescent="0.25">
      <c r="A9" s="91" t="s">
        <v>25</v>
      </c>
      <c r="B9" s="102" t="s">
        <v>29</v>
      </c>
      <c r="C9" s="92" t="str">
        <f>+mapping!D58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93">
        <v>6828100</v>
      </c>
      <c r="E9" s="98">
        <v>360420.91</v>
      </c>
      <c r="F9" s="99">
        <v>455141.71</v>
      </c>
      <c r="G9" s="99">
        <v>470871.58</v>
      </c>
      <c r="H9" s="96">
        <f t="shared" si="0"/>
        <v>1286434.2</v>
      </c>
      <c r="I9" s="99">
        <v>458588.71</v>
      </c>
      <c r="J9" s="99">
        <v>455209.11</v>
      </c>
      <c r="K9" s="99">
        <v>475309.76</v>
      </c>
      <c r="L9" s="96">
        <f t="shared" si="1"/>
        <v>2675541.7800000003</v>
      </c>
      <c r="M9" s="99">
        <v>485340.62</v>
      </c>
      <c r="N9" s="99">
        <v>425115.75</v>
      </c>
      <c r="O9" s="99">
        <v>448413.89</v>
      </c>
      <c r="P9" s="96">
        <f t="shared" si="2"/>
        <v>4034412.0400000005</v>
      </c>
      <c r="Q9" s="99">
        <v>459688.81</v>
      </c>
      <c r="R9" s="99">
        <v>901940.78</v>
      </c>
      <c r="S9" s="99">
        <v>1432058.37</v>
      </c>
      <c r="T9" s="96">
        <f t="shared" si="3"/>
        <v>6828100.0000000009</v>
      </c>
      <c r="U9" s="97">
        <f t="shared" si="4"/>
        <v>0</v>
      </c>
      <c r="V9" s="68">
        <v>0</v>
      </c>
    </row>
    <row r="10" spans="1:22" s="69" customFormat="1" ht="24" customHeight="1" x14ac:dyDescent="0.25">
      <c r="A10" s="83" t="s">
        <v>821</v>
      </c>
      <c r="B10" s="183" t="s">
        <v>816</v>
      </c>
      <c r="C10" s="184"/>
      <c r="D10" s="103">
        <f>SUM(D4:D9)</f>
        <v>45909780.640000001</v>
      </c>
      <c r="E10" s="104">
        <f>SUM(E4:E9)</f>
        <v>2154354.9600000004</v>
      </c>
      <c r="F10" s="104">
        <f t="shared" ref="F10:G10" si="5">SUM(F4:F9)</f>
        <v>3058464.2799999993</v>
      </c>
      <c r="G10" s="104">
        <f t="shared" si="5"/>
        <v>3649895.8400000003</v>
      </c>
      <c r="H10" s="96">
        <f t="shared" si="0"/>
        <v>8862715.0800000001</v>
      </c>
      <c r="I10" s="105">
        <f>SUM(I4:I9)</f>
        <v>2786922.9200000004</v>
      </c>
      <c r="J10" s="105">
        <f t="shared" ref="J10:K10" si="6">SUM(J4:J9)</f>
        <v>2971527.8299999996</v>
      </c>
      <c r="K10" s="105">
        <f t="shared" si="6"/>
        <v>2838758.09</v>
      </c>
      <c r="L10" s="96">
        <f t="shared" si="1"/>
        <v>17459923.920000002</v>
      </c>
      <c r="M10" s="105">
        <f>SUM(M4:M9)</f>
        <v>3392063.88</v>
      </c>
      <c r="N10" s="105">
        <f t="shared" ref="N10:O10" si="7">SUM(N4:N9)</f>
        <v>2546270.6599999997</v>
      </c>
      <c r="O10" s="105">
        <f t="shared" si="7"/>
        <v>3400763.6100000003</v>
      </c>
      <c r="P10" s="96">
        <f t="shared" si="2"/>
        <v>26799022.07</v>
      </c>
      <c r="Q10" s="105">
        <f>SUM(Q4:Q9)</f>
        <v>3594805.8900000006</v>
      </c>
      <c r="R10" s="105">
        <f t="shared" ref="R10:S10" si="8">SUM(R4:R9)</f>
        <v>7298874.9400000013</v>
      </c>
      <c r="S10" s="105">
        <f t="shared" si="8"/>
        <v>8217077.7400000002</v>
      </c>
      <c r="T10" s="96">
        <f t="shared" si="3"/>
        <v>45909780.640000008</v>
      </c>
      <c r="U10" s="106">
        <f>D10-T10</f>
        <v>0</v>
      </c>
      <c r="V10" s="105">
        <f>SUM(V4:V9)</f>
        <v>0</v>
      </c>
    </row>
    <row r="11" spans="1:22" s="69" customFormat="1" ht="18.75" customHeight="1" x14ac:dyDescent="0.25">
      <c r="A11" s="107" t="s">
        <v>26</v>
      </c>
      <c r="B11" s="108" t="s">
        <v>817</v>
      </c>
      <c r="C11" s="109" t="s">
        <v>818</v>
      </c>
      <c r="D11" s="110">
        <v>8829148.6699999999</v>
      </c>
      <c r="E11" s="111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70"/>
    </row>
    <row r="12" spans="1:22" s="69" customFormat="1" ht="39.75" customHeight="1" x14ac:dyDescent="0.25">
      <c r="A12" s="107" t="s">
        <v>27</v>
      </c>
      <c r="B12" s="108" t="s">
        <v>993</v>
      </c>
      <c r="C12" s="113" t="s">
        <v>994</v>
      </c>
      <c r="D12" s="110">
        <v>8761257.1999999993</v>
      </c>
      <c r="E12" s="11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70"/>
    </row>
    <row r="13" spans="1:22" s="69" customFormat="1" ht="21" customHeight="1" thickBot="1" x14ac:dyDescent="0.3">
      <c r="A13" s="114" t="s">
        <v>822</v>
      </c>
      <c r="B13" s="181" t="s">
        <v>819</v>
      </c>
      <c r="C13" s="182"/>
      <c r="D13" s="115">
        <f>D10+D11</f>
        <v>54738929.310000002</v>
      </c>
      <c r="E13" s="111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70"/>
    </row>
    <row r="14" spans="1:22" ht="15.75" customHeight="1" x14ac:dyDescent="0.25">
      <c r="A14" s="116"/>
      <c r="B14" s="71"/>
      <c r="C14" s="117"/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1"/>
      <c r="V14" s="71"/>
    </row>
    <row r="15" spans="1:22" ht="78.75" x14ac:dyDescent="0.25">
      <c r="A15" s="82" t="s">
        <v>1</v>
      </c>
      <c r="B15" s="82" t="s">
        <v>6</v>
      </c>
      <c r="C15" s="118" t="s">
        <v>4</v>
      </c>
      <c r="D15" s="119" t="s">
        <v>835</v>
      </c>
      <c r="E15" s="86" t="s">
        <v>7</v>
      </c>
      <c r="F15" s="86" t="s">
        <v>8</v>
      </c>
      <c r="G15" s="86" t="s">
        <v>9</v>
      </c>
      <c r="H15" s="87" t="s">
        <v>815</v>
      </c>
      <c r="I15" s="86" t="s">
        <v>10</v>
      </c>
      <c r="J15" s="86" t="s">
        <v>11</v>
      </c>
      <c r="K15" s="86" t="s">
        <v>12</v>
      </c>
      <c r="L15" s="120" t="s">
        <v>30</v>
      </c>
      <c r="M15" s="86" t="s">
        <v>13</v>
      </c>
      <c r="N15" s="86" t="s">
        <v>14</v>
      </c>
      <c r="O15" s="86" t="s">
        <v>15</v>
      </c>
      <c r="P15" s="120" t="s">
        <v>31</v>
      </c>
      <c r="Q15" s="86" t="s">
        <v>16</v>
      </c>
      <c r="R15" s="86" t="s">
        <v>17</v>
      </c>
      <c r="S15" s="86" t="s">
        <v>18</v>
      </c>
      <c r="T15" s="120" t="s">
        <v>32</v>
      </c>
      <c r="U15" s="121" t="s">
        <v>841</v>
      </c>
      <c r="V15" s="122" t="s">
        <v>840</v>
      </c>
    </row>
    <row r="16" spans="1:22" x14ac:dyDescent="0.25">
      <c r="A16" s="123" t="s">
        <v>21</v>
      </c>
      <c r="B16" s="124" t="s">
        <v>2</v>
      </c>
      <c r="C16" s="125" t="str">
        <f>+mapping!D66</f>
        <v>(60)_Αμοιβές και έξοδα προσωπικού(+) (8111) _Αμοιβές και έξοδα προσωπικού (ΠΟΕ)</v>
      </c>
      <c r="D16" s="110">
        <v>16843395.859999999</v>
      </c>
      <c r="E16" s="94">
        <v>993760.29</v>
      </c>
      <c r="F16" s="94">
        <v>1239986.05</v>
      </c>
      <c r="G16" s="94">
        <v>1371325.8</v>
      </c>
      <c r="H16" s="96">
        <f>E16+F16+G16</f>
        <v>3605072.1399999997</v>
      </c>
      <c r="I16" s="94">
        <v>1303958.27</v>
      </c>
      <c r="J16" s="94">
        <v>1382674.85</v>
      </c>
      <c r="K16" s="94">
        <v>1417492.15</v>
      </c>
      <c r="L16" s="96">
        <f>H16+I16+J16+K16</f>
        <v>7709197.4100000001</v>
      </c>
      <c r="M16" s="94">
        <v>1419207.18</v>
      </c>
      <c r="N16" s="94">
        <v>1166246.01</v>
      </c>
      <c r="O16" s="94">
        <v>1275186.45</v>
      </c>
      <c r="P16" s="96">
        <f>L16+M16+N16+O16</f>
        <v>11569837.049999999</v>
      </c>
      <c r="Q16" s="94">
        <v>1321545.04</v>
      </c>
      <c r="R16" s="94">
        <v>1839407.14</v>
      </c>
      <c r="S16" s="94">
        <v>2112606.63</v>
      </c>
      <c r="T16" s="96">
        <f>P16+Q16+R16+S16</f>
        <v>16843395.859999999</v>
      </c>
      <c r="U16" s="126">
        <f>D16-T16</f>
        <v>0</v>
      </c>
      <c r="V16" s="73">
        <v>0</v>
      </c>
    </row>
    <row r="17" spans="1:22" x14ac:dyDescent="0.25">
      <c r="A17" s="123" t="s">
        <v>22</v>
      </c>
      <c r="B17" s="127" t="s">
        <v>927</v>
      </c>
      <c r="C17" s="128" t="str">
        <f>+mapping!D70</f>
        <v>(6)_Έξοδα Χρήσης(-) (60) _Αμοιβές και έξοδα προσωπικού</v>
      </c>
      <c r="D17" s="110">
        <v>17181390.710000001</v>
      </c>
      <c r="E17" s="129">
        <v>2257104.91</v>
      </c>
      <c r="F17" s="130">
        <v>444955.94</v>
      </c>
      <c r="G17" s="130">
        <v>1542452.37</v>
      </c>
      <c r="H17" s="96">
        <f>E17+F17+G17</f>
        <v>4244513.2200000007</v>
      </c>
      <c r="I17" s="130">
        <v>620844.07999999996</v>
      </c>
      <c r="J17" s="130">
        <v>1479326.87</v>
      </c>
      <c r="K17" s="130">
        <v>1071693.56</v>
      </c>
      <c r="L17" s="96">
        <f>H17+I17+J17+K17</f>
        <v>7416377.7300000004</v>
      </c>
      <c r="M17" s="130">
        <v>911628.64</v>
      </c>
      <c r="N17" s="130">
        <v>875910.15</v>
      </c>
      <c r="O17" s="130">
        <v>1305562.32</v>
      </c>
      <c r="P17" s="96">
        <f>L17+M17+N17+O17</f>
        <v>10509478.84</v>
      </c>
      <c r="Q17" s="130">
        <v>1265465.9099999999</v>
      </c>
      <c r="R17" s="130">
        <v>1985850.47</v>
      </c>
      <c r="S17" s="130">
        <v>3420595.49</v>
      </c>
      <c r="T17" s="96">
        <f>P17+Q17+R17+S17</f>
        <v>17181390.710000001</v>
      </c>
      <c r="U17" s="126">
        <f>D17-T17</f>
        <v>0</v>
      </c>
      <c r="V17" s="73">
        <v>0</v>
      </c>
    </row>
    <row r="18" spans="1:22" x14ac:dyDescent="0.25">
      <c r="A18" s="123" t="s">
        <v>23</v>
      </c>
      <c r="B18" s="131" t="s">
        <v>3</v>
      </c>
      <c r="C18" s="132" t="str">
        <f>+mapping!D72</f>
        <v>(+) (7) _Επενδύσεις</v>
      </c>
      <c r="D18" s="110">
        <v>13653938.060000001</v>
      </c>
      <c r="E18" s="129">
        <v>253174.46</v>
      </c>
      <c r="F18" s="130">
        <v>255057.84</v>
      </c>
      <c r="G18" s="130">
        <v>261384.95999999999</v>
      </c>
      <c r="H18" s="96">
        <f>E18+F18+G18</f>
        <v>769617.26</v>
      </c>
      <c r="I18" s="130">
        <v>272026.23</v>
      </c>
      <c r="J18" s="130">
        <v>255724.87</v>
      </c>
      <c r="K18" s="130">
        <v>285906.59000000003</v>
      </c>
      <c r="L18" s="96">
        <f>H18+I18+J18+K18</f>
        <v>1583274.95</v>
      </c>
      <c r="M18" s="130">
        <v>324650.48</v>
      </c>
      <c r="N18" s="130">
        <v>274354.84000000003</v>
      </c>
      <c r="O18" s="130">
        <v>504174.17</v>
      </c>
      <c r="P18" s="96">
        <f>L18+M18+N18+O18</f>
        <v>2686454.44</v>
      </c>
      <c r="Q18" s="130">
        <v>448443.5</v>
      </c>
      <c r="R18" s="130">
        <v>3996446.88</v>
      </c>
      <c r="S18" s="130">
        <v>6522593.2400000002</v>
      </c>
      <c r="T18" s="96">
        <f>P18+Q18+R18+S18</f>
        <v>13653938.060000001</v>
      </c>
      <c r="U18" s="126">
        <f>D18-T18</f>
        <v>0</v>
      </c>
      <c r="V18" s="73">
        <v>0</v>
      </c>
    </row>
    <row r="19" spans="1:22" ht="22.5" x14ac:dyDescent="0.25">
      <c r="A19" s="123" t="s">
        <v>24</v>
      </c>
      <c r="B19" s="127" t="s">
        <v>20</v>
      </c>
      <c r="C19" s="125" t="str">
        <f>+mapping!D78</f>
        <v>(81)_Πληρωμές υποχρεώσεων (Π.Ο.Ε.)(-) (8111) _Αμοιβές και έξοδα προσωπικού(+) (83) _Επιχορηγούμενες πληρωμές υποχρεώσεων (Π.Ο.Ε.)</v>
      </c>
      <c r="D19" s="110">
        <v>363374.76</v>
      </c>
      <c r="E19" s="129">
        <v>105882.16</v>
      </c>
      <c r="F19" s="130">
        <v>90663.76</v>
      </c>
      <c r="G19" s="130">
        <v>61630.18</v>
      </c>
      <c r="H19" s="96">
        <f t="shared" ref="H19:H20" si="9">E19+F19+G19</f>
        <v>258176.09999999998</v>
      </c>
      <c r="I19" s="130">
        <v>4514.04</v>
      </c>
      <c r="J19" s="130">
        <v>7238.88</v>
      </c>
      <c r="K19" s="130">
        <v>6035.53</v>
      </c>
      <c r="L19" s="96">
        <f t="shared" ref="L19" si="10">H19+I19+J19+K19</f>
        <v>275964.55</v>
      </c>
      <c r="M19" s="130">
        <v>4027.92</v>
      </c>
      <c r="N19" s="130">
        <v>13851.93</v>
      </c>
      <c r="O19" s="130">
        <v>43919.58</v>
      </c>
      <c r="P19" s="96">
        <f t="shared" ref="P19:P20" si="11">L19+M19+N19+O19</f>
        <v>337763.98</v>
      </c>
      <c r="Q19" s="130">
        <v>7721.78</v>
      </c>
      <c r="R19" s="130">
        <v>8723.58</v>
      </c>
      <c r="S19" s="130">
        <v>9165.42</v>
      </c>
      <c r="T19" s="96">
        <f t="shared" ref="T19:T20" si="12">P19+Q19+R19+S19</f>
        <v>363374.76</v>
      </c>
      <c r="U19" s="126">
        <f t="shared" ref="U19:U21" si="13">D19-T19</f>
        <v>0</v>
      </c>
      <c r="V19" s="73">
        <v>0</v>
      </c>
    </row>
    <row r="20" spans="1:22" ht="22.5" x14ac:dyDescent="0.25">
      <c r="A20" s="123" t="s">
        <v>25</v>
      </c>
      <c r="B20" s="131" t="s">
        <v>19</v>
      </c>
      <c r="C20" s="125" t="str">
        <f>+mapping!D83</f>
        <v>(82)_α) Αποδόσεις εσόδων υπέρ Δημοσίου και τρίτων(-) (8262) _Επιστροφή χρημάτων λόγω ανάκλησης κατανομής χρηματοδότησης ΠΔΕ</v>
      </c>
      <c r="D20" s="110">
        <v>6626100</v>
      </c>
      <c r="E20" s="133">
        <v>351885.31</v>
      </c>
      <c r="F20" s="134">
        <v>477500.92</v>
      </c>
      <c r="G20" s="134">
        <v>460406.19</v>
      </c>
      <c r="H20" s="96">
        <f t="shared" si="9"/>
        <v>1289792.42</v>
      </c>
      <c r="I20" s="134">
        <v>458198.3</v>
      </c>
      <c r="J20" s="134">
        <v>458247.1</v>
      </c>
      <c r="K20" s="134">
        <v>474202.95</v>
      </c>
      <c r="L20" s="96">
        <f>H20+I20+J20+K20</f>
        <v>2680440.77</v>
      </c>
      <c r="M20" s="99">
        <v>485963.33</v>
      </c>
      <c r="N20" s="99">
        <v>435572.42</v>
      </c>
      <c r="O20" s="99">
        <v>438360.38</v>
      </c>
      <c r="P20" s="96">
        <f t="shared" si="11"/>
        <v>4040336.9</v>
      </c>
      <c r="Q20" s="99">
        <v>453760.52</v>
      </c>
      <c r="R20" s="99">
        <v>719572.3</v>
      </c>
      <c r="S20" s="99">
        <v>1412430.28</v>
      </c>
      <c r="T20" s="96">
        <f t="shared" si="12"/>
        <v>6626100</v>
      </c>
      <c r="U20" s="126">
        <f t="shared" si="13"/>
        <v>0</v>
      </c>
      <c r="V20" s="73">
        <v>0</v>
      </c>
    </row>
    <row r="21" spans="1:22" ht="22.5" customHeight="1" x14ac:dyDescent="0.25">
      <c r="A21" s="82" t="s">
        <v>833</v>
      </c>
      <c r="B21" s="179" t="s">
        <v>826</v>
      </c>
      <c r="C21" s="180"/>
      <c r="D21" s="135">
        <f>SUM(D16:D20)</f>
        <v>54668199.390000001</v>
      </c>
      <c r="E21" s="136">
        <f>SUM(E16:E20)</f>
        <v>3961807.1300000004</v>
      </c>
      <c r="F21" s="136">
        <f>SUM(F16:F20)</f>
        <v>2508164.5100000002</v>
      </c>
      <c r="G21" s="136">
        <f>SUM(G16:G20)</f>
        <v>3697199.5</v>
      </c>
      <c r="H21" s="137">
        <f>E21+F21+G21</f>
        <v>10167171.140000001</v>
      </c>
      <c r="I21" s="138">
        <f>SUM(I16:I20)</f>
        <v>2659540.92</v>
      </c>
      <c r="J21" s="138">
        <f t="shared" ref="J21:K21" si="14">SUM(J16:J20)</f>
        <v>3583212.5700000003</v>
      </c>
      <c r="K21" s="138">
        <f t="shared" si="14"/>
        <v>3255330.78</v>
      </c>
      <c r="L21" s="137">
        <f>H21+I21+J21+K21</f>
        <v>19665255.41</v>
      </c>
      <c r="M21" s="138">
        <f>SUM(M16:M20)</f>
        <v>3145477.55</v>
      </c>
      <c r="N21" s="138">
        <f t="shared" ref="N21:O21" si="15">SUM(N16:N20)</f>
        <v>2765935.35</v>
      </c>
      <c r="O21" s="138">
        <f t="shared" si="15"/>
        <v>3567202.9</v>
      </c>
      <c r="P21" s="137">
        <f>L21+M21+N21+O21</f>
        <v>29143871.210000001</v>
      </c>
      <c r="Q21" s="138">
        <f>SUM(Q16:Q20)</f>
        <v>3496936.75</v>
      </c>
      <c r="R21" s="138">
        <f t="shared" ref="R21:S21" si="16">SUM(R16:R20)</f>
        <v>8550000.370000001</v>
      </c>
      <c r="S21" s="138">
        <f t="shared" si="16"/>
        <v>13477391.059999999</v>
      </c>
      <c r="T21" s="137">
        <f>P21+Q21+R21+S21</f>
        <v>54668199.390000001</v>
      </c>
      <c r="U21" s="139">
        <f t="shared" si="13"/>
        <v>0</v>
      </c>
      <c r="V21" s="138">
        <f t="shared" ref="V21" si="17">SUM(V16:V20)</f>
        <v>0</v>
      </c>
    </row>
    <row r="22" spans="1:22" x14ac:dyDescent="0.25">
      <c r="A22" s="140" t="s">
        <v>26</v>
      </c>
      <c r="B22" s="141" t="s">
        <v>997</v>
      </c>
      <c r="C22" s="142" t="s">
        <v>998</v>
      </c>
      <c r="D22" s="110">
        <v>2838.45</v>
      </c>
      <c r="E22" s="143">
        <v>0</v>
      </c>
      <c r="F22" s="144">
        <v>0</v>
      </c>
      <c r="G22" s="144">
        <v>0</v>
      </c>
      <c r="H22" s="144"/>
      <c r="I22" s="144">
        <v>0</v>
      </c>
      <c r="J22" s="144">
        <v>0</v>
      </c>
      <c r="K22" s="144">
        <v>0</v>
      </c>
      <c r="L22" s="144"/>
      <c r="M22" s="144">
        <v>0</v>
      </c>
      <c r="N22" s="144">
        <v>0</v>
      </c>
      <c r="O22" s="144">
        <v>0</v>
      </c>
      <c r="P22" s="144"/>
      <c r="Q22" s="144">
        <v>0</v>
      </c>
      <c r="R22" s="144">
        <v>0</v>
      </c>
      <c r="S22" s="144">
        <v>0</v>
      </c>
      <c r="T22" s="144"/>
      <c r="U22" s="144"/>
      <c r="V22" s="74">
        <v>0</v>
      </c>
    </row>
    <row r="23" spans="1:22" ht="21" customHeight="1" x14ac:dyDescent="0.25">
      <c r="A23" s="145" t="s">
        <v>834</v>
      </c>
      <c r="B23" s="198" t="s">
        <v>820</v>
      </c>
      <c r="C23" s="199"/>
      <c r="D23" s="146">
        <f>D21+D22</f>
        <v>54671037.840000004</v>
      </c>
      <c r="E23" s="143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74"/>
    </row>
    <row r="24" spans="1:22" ht="16.5" customHeight="1" x14ac:dyDescent="0.25">
      <c r="A24" s="147"/>
      <c r="B24" s="148"/>
      <c r="C24" s="149"/>
      <c r="D24" s="150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</row>
    <row r="25" spans="1:22" ht="23.25" customHeight="1" x14ac:dyDescent="0.25">
      <c r="A25" s="118" t="s">
        <v>827</v>
      </c>
      <c r="B25" s="194" t="s">
        <v>839</v>
      </c>
      <c r="C25" s="195"/>
      <c r="D25" s="152">
        <v>765342</v>
      </c>
      <c r="E25" s="143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74"/>
    </row>
    <row r="26" spans="1:22" ht="23.25" customHeight="1" x14ac:dyDescent="0.25">
      <c r="A26" s="82" t="s">
        <v>828</v>
      </c>
      <c r="B26" s="196" t="s">
        <v>823</v>
      </c>
      <c r="C26" s="197"/>
      <c r="D26" s="153"/>
      <c r="E26" s="154">
        <v>700000</v>
      </c>
      <c r="F26" s="154">
        <v>625000</v>
      </c>
      <c r="G26" s="154">
        <v>450000</v>
      </c>
      <c r="H26" s="137">
        <f>G26</f>
        <v>450000</v>
      </c>
      <c r="I26" s="154">
        <v>400000</v>
      </c>
      <c r="J26" s="154">
        <v>350000</v>
      </c>
      <c r="K26" s="154">
        <v>270000</v>
      </c>
      <c r="L26" s="137">
        <f>K26</f>
        <v>270000</v>
      </c>
      <c r="M26" s="154" t="s">
        <v>1021</v>
      </c>
      <c r="N26" s="154">
        <v>125000</v>
      </c>
      <c r="O26" s="154">
        <v>87000</v>
      </c>
      <c r="P26" s="137">
        <f>O26</f>
        <v>87000</v>
      </c>
      <c r="Q26" s="154">
        <v>50000</v>
      </c>
      <c r="R26" s="154">
        <v>25000</v>
      </c>
      <c r="S26" s="154">
        <v>0</v>
      </c>
      <c r="T26" s="137">
        <f>S26</f>
        <v>0</v>
      </c>
      <c r="U26" s="144"/>
      <c r="V26" s="144"/>
    </row>
    <row r="27" spans="1:22" ht="13.5" customHeight="1" x14ac:dyDescent="0.25">
      <c r="A27" s="155"/>
      <c r="B27" s="156"/>
      <c r="C27" s="157"/>
      <c r="D27" s="150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66"/>
      <c r="V27" s="66"/>
    </row>
    <row r="28" spans="1:22" ht="21.75" customHeight="1" x14ac:dyDescent="0.25">
      <c r="A28" s="82" t="s">
        <v>824</v>
      </c>
      <c r="B28" s="179" t="s">
        <v>940</v>
      </c>
      <c r="C28" s="180"/>
      <c r="D28" s="158"/>
      <c r="E28" s="159">
        <f>+D11+E10-E21</f>
        <v>7021696.5</v>
      </c>
      <c r="F28" s="159">
        <f>+E28+F10-F21</f>
        <v>7571996.2699999996</v>
      </c>
      <c r="G28" s="159">
        <f>+F28+G10-G21</f>
        <v>7524692.6099999994</v>
      </c>
      <c r="H28" s="137">
        <f>$D11+H10-H21</f>
        <v>7524692.6099999994</v>
      </c>
      <c r="I28" s="159">
        <f>+H28+I10-I21</f>
        <v>7652074.6099999994</v>
      </c>
      <c r="J28" s="159">
        <f>+I28+J10-J21</f>
        <v>7040389.8699999992</v>
      </c>
      <c r="K28" s="159">
        <f>+J28+K10-K21</f>
        <v>6623817.1799999997</v>
      </c>
      <c r="L28" s="137">
        <f>$D11+L10-L21</f>
        <v>6623817.1800000034</v>
      </c>
      <c r="M28" s="159">
        <f>+L28+M10-M21</f>
        <v>6870403.5100000026</v>
      </c>
      <c r="N28" s="159">
        <f>+M28+N10-N21</f>
        <v>6650738.8200000022</v>
      </c>
      <c r="O28" s="159">
        <f>+N28+O10-O21</f>
        <v>6484299.5300000031</v>
      </c>
      <c r="P28" s="137">
        <f>$D11+P10-P21</f>
        <v>6484299.5300000012</v>
      </c>
      <c r="Q28" s="159">
        <f>+P28+Q10-Q21</f>
        <v>6582168.6700000018</v>
      </c>
      <c r="R28" s="159">
        <f>+Q28+R10-R21</f>
        <v>5331043.2400000021</v>
      </c>
      <c r="S28" s="159">
        <f>+R28+S10-S21</f>
        <v>70729.920000003651</v>
      </c>
      <c r="T28" s="137">
        <f>$D11+T10-T21</f>
        <v>70729.920000009239</v>
      </c>
      <c r="U28" s="144"/>
      <c r="V28" s="144"/>
    </row>
    <row r="29" spans="1:22" ht="12.75" customHeight="1" x14ac:dyDescent="0.25">
      <c r="A29" s="160"/>
      <c r="B29" s="161"/>
      <c r="C29" s="162"/>
      <c r="D29" s="150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66"/>
      <c r="V29" s="66"/>
    </row>
    <row r="30" spans="1:22" ht="15.75" x14ac:dyDescent="0.25">
      <c r="A30" s="164" t="s">
        <v>825</v>
      </c>
      <c r="B30" s="192" t="s">
        <v>941</v>
      </c>
      <c r="C30" s="193"/>
      <c r="D30" s="158"/>
      <c r="E30" s="165">
        <f>+E28-E26</f>
        <v>6321696.5</v>
      </c>
      <c r="F30" s="165">
        <f>+F28-F26</f>
        <v>6946996.2699999996</v>
      </c>
      <c r="G30" s="165">
        <f>+G28-G26</f>
        <v>7074692.6099999994</v>
      </c>
      <c r="H30" s="166">
        <f t="shared" ref="H30:T30" si="18">+H28-H26</f>
        <v>7074692.6099999994</v>
      </c>
      <c r="I30" s="165">
        <f t="shared" si="18"/>
        <v>7252074.6099999994</v>
      </c>
      <c r="J30" s="165">
        <f t="shared" si="18"/>
        <v>6690389.8699999992</v>
      </c>
      <c r="K30" s="165">
        <f t="shared" si="18"/>
        <v>6353817.1799999997</v>
      </c>
      <c r="L30" s="166">
        <f t="shared" si="18"/>
        <v>6353817.1800000034</v>
      </c>
      <c r="M30" s="165" t="e">
        <f t="shared" si="18"/>
        <v>#VALUE!</v>
      </c>
      <c r="N30" s="165">
        <f t="shared" si="18"/>
        <v>6525738.8200000022</v>
      </c>
      <c r="O30" s="165">
        <f t="shared" si="18"/>
        <v>6397299.5300000031</v>
      </c>
      <c r="P30" s="166">
        <f t="shared" si="18"/>
        <v>6397299.5300000012</v>
      </c>
      <c r="Q30" s="165">
        <f t="shared" si="18"/>
        <v>6532168.6700000018</v>
      </c>
      <c r="R30" s="165">
        <f t="shared" si="18"/>
        <v>5306043.2400000021</v>
      </c>
      <c r="S30" s="165">
        <f t="shared" si="18"/>
        <v>70729.920000003651</v>
      </c>
      <c r="T30" s="166">
        <f t="shared" si="18"/>
        <v>70729.920000009239</v>
      </c>
      <c r="U30" s="144"/>
      <c r="V30" s="144"/>
    </row>
    <row r="31" spans="1:22" ht="12" customHeight="1" x14ac:dyDescent="0.25">
      <c r="A31" s="167"/>
      <c r="B31" s="156"/>
      <c r="C31" s="157"/>
      <c r="D31" s="150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</row>
    <row r="32" spans="1:22" ht="17.25" customHeight="1" x14ac:dyDescent="0.25">
      <c r="A32" s="82" t="s">
        <v>836</v>
      </c>
      <c r="B32" s="168" t="s">
        <v>28</v>
      </c>
      <c r="C32" s="169" t="s">
        <v>843</v>
      </c>
      <c r="D32" s="170">
        <v>21895224.920000002</v>
      </c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171"/>
    </row>
    <row r="33" spans="1:21" ht="9" customHeight="1" x14ac:dyDescent="0.25">
      <c r="A33" s="172"/>
      <c r="B33" s="173"/>
      <c r="C33" s="174"/>
      <c r="D33" s="1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171"/>
    </row>
    <row r="34" spans="1:21" ht="18.75" customHeight="1" x14ac:dyDescent="0.25">
      <c r="A34" s="82" t="s">
        <v>837</v>
      </c>
      <c r="B34" s="168" t="s">
        <v>842</v>
      </c>
      <c r="C34" s="176" t="s">
        <v>999</v>
      </c>
      <c r="D34" s="177">
        <f>D10+D12+D32</f>
        <v>76566262.760000005</v>
      </c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171"/>
      <c r="U34" s="76"/>
    </row>
    <row r="35" spans="1:21" ht="8.25" customHeight="1" x14ac:dyDescent="0.25">
      <c r="A35" s="172"/>
      <c r="B35" s="173"/>
      <c r="C35" s="174"/>
      <c r="D35" s="1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171"/>
      <c r="U35" s="76"/>
    </row>
    <row r="36" spans="1:21" ht="19.5" customHeight="1" x14ac:dyDescent="0.25">
      <c r="A36" s="82" t="s">
        <v>838</v>
      </c>
      <c r="B36" s="168" t="s">
        <v>842</v>
      </c>
      <c r="C36" s="178" t="s">
        <v>844</v>
      </c>
      <c r="D36" s="177">
        <f>D23+D32</f>
        <v>76566262.760000005</v>
      </c>
      <c r="E36" s="77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6"/>
    </row>
  </sheetData>
  <protectedRanges>
    <protectedRange password="DB1F" sqref="A1:E1 A2 A6:C36 H4:H9 L4:L9 P4:P9 T4:U9 D10:V10 E11:U13 D13 D15:V15 D21:V21 H16:H20 L16:L20 P16:P20 T16:U20 D23 E22:U23 E25:U25 D26 D28:V28 T26:V26 P26 L26 H26 D30:V30 D34 A4:C4 A3:B3 A5 C5 C2:V3 D36" name="Περιοχή1"/>
    <protectedRange password="DB1F" sqref="B5" name="Περιοχή1_1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8" scale="54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4"/>
  <sheetViews>
    <sheetView showGridLines="0" topLeftCell="A22" zoomScale="77" zoomScaleNormal="77" workbookViewId="0">
      <selection activeCell="C20" sqref="C20"/>
    </sheetView>
  </sheetViews>
  <sheetFormatPr defaultRowHeight="15.75" x14ac:dyDescent="0.25"/>
  <cols>
    <col min="1" max="1" width="9.85546875" style="7" customWidth="1"/>
    <col min="2" max="2" width="5.5703125" style="6" customWidth="1"/>
    <col min="3" max="3" width="84.140625" style="5" customWidth="1"/>
    <col min="4" max="4" width="100.140625" style="1" customWidth="1"/>
    <col min="5" max="16384" width="9.140625" style="3"/>
  </cols>
  <sheetData>
    <row r="1" spans="1:4" x14ac:dyDescent="0.25">
      <c r="A1" s="13" t="s">
        <v>936</v>
      </c>
      <c r="B1" s="12"/>
      <c r="C1" s="11"/>
    </row>
    <row r="2" spans="1:4" x14ac:dyDescent="0.25">
      <c r="A2" s="13"/>
      <c r="B2" s="12"/>
      <c r="C2" s="11"/>
    </row>
    <row r="3" spans="1:4" x14ac:dyDescent="0.25">
      <c r="A3" s="13"/>
      <c r="B3" s="12"/>
      <c r="C3" s="11"/>
    </row>
    <row r="4" spans="1:4" x14ac:dyDescent="0.25">
      <c r="A4" s="55"/>
      <c r="B4" s="54" t="s">
        <v>902</v>
      </c>
      <c r="C4" s="53" t="s">
        <v>938</v>
      </c>
    </row>
    <row r="5" spans="1:4" x14ac:dyDescent="0.25">
      <c r="A5" s="13"/>
      <c r="B5" s="12"/>
      <c r="C5" s="11"/>
    </row>
    <row r="6" spans="1:4" x14ac:dyDescent="0.25">
      <c r="A6" s="13"/>
      <c r="B6" s="39">
        <v>1</v>
      </c>
      <c r="C6" s="11" t="s">
        <v>814</v>
      </c>
    </row>
    <row r="7" spans="1:4" x14ac:dyDescent="0.25">
      <c r="A7" s="43" t="s">
        <v>901</v>
      </c>
      <c r="B7" s="52" t="s">
        <v>846</v>
      </c>
      <c r="C7" s="41" t="s">
        <v>906</v>
      </c>
      <c r="D7" s="1" t="str">
        <f>"("&amp;A7&amp;")"&amp;"_"&amp;C7</f>
        <v>(06)_Έσοδα από επιχορηγήσεις για λειτουργικές δαπάνες</v>
      </c>
    </row>
    <row r="8" spans="1:4" ht="31.5" x14ac:dyDescent="0.25">
      <c r="A8" s="43" t="s">
        <v>900</v>
      </c>
      <c r="B8" s="52" t="s">
        <v>846</v>
      </c>
      <c r="C8" s="41" t="s">
        <v>899</v>
      </c>
      <c r="D8" s="1" t="str">
        <f t="shared" ref="D8:D15" si="0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spans="1:4" x14ac:dyDescent="0.25">
      <c r="A9" s="43" t="s">
        <v>898</v>
      </c>
      <c r="B9" s="52" t="s">
        <v>846</v>
      </c>
      <c r="C9" s="41" t="s">
        <v>897</v>
      </c>
      <c r="D9" s="1" t="str">
        <f t="shared" si="0"/>
        <v>(+) (1214) _Επιχορηγήσεις για πυροπροστασία που προορίζονται για λειτουργικές δαπάνες</v>
      </c>
    </row>
    <row r="10" spans="1:4" x14ac:dyDescent="0.25">
      <c r="A10" s="43" t="s">
        <v>896</v>
      </c>
      <c r="B10" s="52" t="s">
        <v>846</v>
      </c>
      <c r="C10" s="41" t="s">
        <v>895</v>
      </c>
      <c r="D10" s="1" t="str">
        <f t="shared" si="0"/>
        <v>(+) (131) _Επιχορηγήσεις από θεσμοθετημένους πόρους για επενδυτικές δαπάνες</v>
      </c>
    </row>
    <row r="11" spans="1:4" ht="31.5" x14ac:dyDescent="0.25">
      <c r="A11" s="43" t="s">
        <v>894</v>
      </c>
      <c r="B11" s="52" t="s">
        <v>846</v>
      </c>
      <c r="C11" s="51" t="s">
        <v>893</v>
      </c>
      <c r="D11" s="1" t="str">
        <f t="shared" si="0"/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spans="1:4" ht="31.5" x14ac:dyDescent="0.25">
      <c r="A12" s="43" t="s">
        <v>892</v>
      </c>
      <c r="B12" s="52" t="s">
        <v>846</v>
      </c>
      <c r="C12" s="41" t="s">
        <v>891</v>
      </c>
      <c r="D12" s="1" t="str">
        <f t="shared" si="0"/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spans="1:4" x14ac:dyDescent="0.25">
      <c r="A13" s="43" t="s">
        <v>861</v>
      </c>
      <c r="B13" s="52" t="s">
        <v>846</v>
      </c>
      <c r="C13" s="41" t="s">
        <v>860</v>
      </c>
      <c r="D13" s="1" t="str">
        <f t="shared" si="0"/>
        <v>(+) (1215) _Έσοδο από επιχορήγηση για πληρωμή ληξιπρόθεσμων</v>
      </c>
    </row>
    <row r="14" spans="1:4" x14ac:dyDescent="0.25">
      <c r="A14" s="61" t="s">
        <v>991</v>
      </c>
      <c r="B14" s="62" t="s">
        <v>848</v>
      </c>
      <c r="C14" s="51" t="s">
        <v>992</v>
      </c>
      <c r="D14" s="63" t="str">
        <f t="shared" si="0"/>
        <v>(-) (1315) _Επιχορηγήσεις από το πρόγραμμα ΦΙΛΟΔΗΜΟΣ Ι (άρθρ. 69 του ν. 4509/2017)</v>
      </c>
    </row>
    <row r="15" spans="1:4" ht="31.5" x14ac:dyDescent="0.25">
      <c r="A15" s="61" t="s">
        <v>988</v>
      </c>
      <c r="B15" s="62" t="s">
        <v>846</v>
      </c>
      <c r="C15" s="51" t="s">
        <v>987</v>
      </c>
      <c r="D15" s="63" t="str">
        <f t="shared" si="0"/>
        <v>(+) (4311) _ΚΑΠ για την κάλυψη των λειτουργικών αναγκών των σχολείων Α/θμιας και Β/θμιας εκπαίδευσης (άρθρο 55 Ν 1946/91)</v>
      </c>
    </row>
    <row r="16" spans="1:4" s="48" customFormat="1" ht="145.5" customHeight="1" x14ac:dyDescent="0.25">
      <c r="A16" s="29"/>
      <c r="B16" s="50"/>
      <c r="C16" s="49"/>
      <c r="D16" s="56" t="str">
        <f>+D7&amp;D8&amp;D9&amp;D10&amp;D11&amp;D12&amp;D13&amp;D15&amp;D14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</v>
      </c>
    </row>
    <row r="17" spans="1:4" x14ac:dyDescent="0.25">
      <c r="A17" s="13"/>
      <c r="B17" s="35">
        <v>2</v>
      </c>
      <c r="C17" s="11" t="s">
        <v>1002</v>
      </c>
    </row>
    <row r="18" spans="1:4" ht="30" x14ac:dyDescent="0.25">
      <c r="A18" s="46" t="s">
        <v>890</v>
      </c>
      <c r="B18" s="40" t="s">
        <v>846</v>
      </c>
      <c r="C18" s="47" t="s">
        <v>904</v>
      </c>
      <c r="D18" s="1" t="str">
        <f>"("&amp;A18&amp;")"&amp;"_"&amp;C18</f>
        <v>(1212)_Επιχορηγήσεις για την κάλυψη λειτουργικών δαπανών:  Από συγχρηματοδοτούμενα προγράμματα (μέσω του ΕΣΠΑ)</v>
      </c>
    </row>
    <row r="19" spans="1:4" x14ac:dyDescent="0.25">
      <c r="A19" s="61" t="s">
        <v>991</v>
      </c>
      <c r="B19" s="40" t="s">
        <v>846</v>
      </c>
      <c r="C19" s="51" t="s">
        <v>992</v>
      </c>
      <c r="D19" s="63" t="str">
        <f t="shared" ref="D19:D31" si="1">"("&amp;B19&amp;")"&amp;" ("&amp;A19&amp;") "&amp;"_"&amp;C19</f>
        <v>(+) (1315) _Επιχορηγήσεις από το πρόγραμμα ΦΙΛΟΔΗΜΟΣ Ι (άρθρ. 69 του ν. 4509/2017)</v>
      </c>
    </row>
    <row r="20" spans="1:4" ht="31.5" x14ac:dyDescent="0.25">
      <c r="A20" s="46" t="s">
        <v>889</v>
      </c>
      <c r="B20" s="40" t="s">
        <v>846</v>
      </c>
      <c r="C20" s="41" t="s">
        <v>905</v>
      </c>
      <c r="D20" s="1" t="str">
        <f t="shared" si="1"/>
        <v>(+) (1216) _Επιχορηγήσεις για την κάλυψη λειτουργικών δαπανών: Από εθνικούς πόρους (μέσω του εθνικού τμήματος του Π.Δ.Ε.)</v>
      </c>
    </row>
    <row r="21" spans="1:4" ht="31.5" x14ac:dyDescent="0.25">
      <c r="A21" s="46" t="s">
        <v>888</v>
      </c>
      <c r="B21" s="40" t="s">
        <v>846</v>
      </c>
      <c r="C21" s="41" t="s">
        <v>887</v>
      </c>
      <c r="D21" s="1" t="str">
        <f t="shared" si="1"/>
        <v>(+) (1321) _Λοιπές επιχορηγήσεις για επενδύσεις και έργα:  Χρηματοδοτήσεις από Περιφερειακά επιχειρησιακά προγράμματα</v>
      </c>
    </row>
    <row r="22" spans="1:4" ht="31.5" x14ac:dyDescent="0.25">
      <c r="A22" s="46" t="s">
        <v>886</v>
      </c>
      <c r="B22" s="40" t="s">
        <v>846</v>
      </c>
      <c r="C22" s="51" t="s">
        <v>885</v>
      </c>
      <c r="D22" s="1" t="str">
        <f t="shared" si="1"/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3" spans="1:4" ht="47.25" x14ac:dyDescent="0.25">
      <c r="A23" s="46" t="s">
        <v>884</v>
      </c>
      <c r="B23" s="40" t="s">
        <v>846</v>
      </c>
      <c r="C23" s="41" t="s">
        <v>883</v>
      </c>
      <c r="D23" s="1" t="str">
        <f t="shared" si="1"/>
        <v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4" spans="1:4" x14ac:dyDescent="0.25">
      <c r="A24" s="46" t="s">
        <v>849</v>
      </c>
      <c r="B24" s="40" t="s">
        <v>848</v>
      </c>
      <c r="C24" s="41" t="s">
        <v>847</v>
      </c>
      <c r="D24" s="1" t="str">
        <f t="shared" si="1"/>
        <v>(-) (8262) _Επιστροφή χρημάτων λόγω ανάκλησης κατανομής χρηματοδότησης ΠΔΕ</v>
      </c>
    </row>
    <row r="25" spans="1:4" x14ac:dyDescent="0.25">
      <c r="A25" s="46">
        <v>1217</v>
      </c>
      <c r="B25" s="40" t="s">
        <v>846</v>
      </c>
      <c r="C25" s="41" t="s">
        <v>882</v>
      </c>
      <c r="D25" s="1" t="str">
        <f t="shared" si="1"/>
        <v>(+) (1217) _Επιχορηγήσεις για την κάλυψη λειτουργικών δαπανών: Από προγράμματα της Ε.Ε.</v>
      </c>
    </row>
    <row r="26" spans="1:4" ht="31.5" x14ac:dyDescent="0.25">
      <c r="A26" s="46">
        <v>1323</v>
      </c>
      <c r="B26" s="40" t="s">
        <v>846</v>
      </c>
      <c r="C26" s="41" t="s">
        <v>881</v>
      </c>
      <c r="D26" s="1" t="str">
        <f t="shared" si="1"/>
        <v>(+) (1323) _Λοιπές επιχορηγήσεις για επενδύσεις και έργα: Χρηματοδοτήσεις έργων από Ε.Ε. (εκτός ΠΔΕ/ΕΣΠΑ)</v>
      </c>
    </row>
    <row r="27" spans="1:4" ht="31.5" x14ac:dyDescent="0.25">
      <c r="A27" s="46">
        <v>1324</v>
      </c>
      <c r="B27" s="40" t="s">
        <v>846</v>
      </c>
      <c r="C27" s="41" t="s">
        <v>880</v>
      </c>
      <c r="D27" s="1" t="str">
        <f t="shared" si="1"/>
        <v>(+) (1324) _Λοιπές επιχορηγήσεις για επενδύσεις και έργα: Χρηματοδοτήσεις έργων από Διεθνείς οργανισμούς (εκτός ΠΔΕ/ΕΣΠΑ)</v>
      </c>
    </row>
    <row r="28" spans="1:4" x14ac:dyDescent="0.25">
      <c r="A28" s="59">
        <v>1213</v>
      </c>
      <c r="B28" s="60" t="s">
        <v>846</v>
      </c>
      <c r="C28" s="57" t="s">
        <v>869</v>
      </c>
      <c r="D28" s="58" t="str">
        <f t="shared" si="1"/>
        <v>(+) (1213) _Έσοδα από προγραμματικές συμβάσεις για υλοποίηση τοπικών πολιτικών</v>
      </c>
    </row>
    <row r="29" spans="1:4" x14ac:dyDescent="0.25">
      <c r="A29" s="59">
        <v>1219</v>
      </c>
      <c r="B29" s="60" t="s">
        <v>846</v>
      </c>
      <c r="C29" s="57" t="s">
        <v>868</v>
      </c>
      <c r="D29" s="58" t="str">
        <f t="shared" si="1"/>
        <v>(+) (1219) _Λοιπές επιχορηγήσεις</v>
      </c>
    </row>
    <row r="30" spans="1:4" x14ac:dyDescent="0.25">
      <c r="A30" s="59">
        <v>1326</v>
      </c>
      <c r="B30" s="60" t="s">
        <v>846</v>
      </c>
      <c r="C30" s="57" t="s">
        <v>867</v>
      </c>
      <c r="D30" s="58" t="str">
        <f t="shared" si="1"/>
        <v xml:space="preserve">(+) (1326) _Έσοδα από προγραμματικές συμβάσεις για κάλυψη επενδυτικών δαπανών </v>
      </c>
    </row>
    <row r="31" spans="1:4" x14ac:dyDescent="0.25">
      <c r="A31" s="59">
        <v>1329</v>
      </c>
      <c r="B31" s="60" t="s">
        <v>846</v>
      </c>
      <c r="C31" s="57" t="s">
        <v>866</v>
      </c>
      <c r="D31" s="58" t="str">
        <f t="shared" si="1"/>
        <v>(+) (1329) _Λοιπές επιχορηγήσεις για επενδύσεις και έργα</v>
      </c>
    </row>
    <row r="32" spans="1:4" s="48" customFormat="1" ht="225" x14ac:dyDescent="0.25">
      <c r="A32" s="29"/>
      <c r="B32" s="50"/>
      <c r="C32" s="49"/>
      <c r="D32" s="56" t="str">
        <f>+D18&amp;D19&amp;D20&amp;D21&amp;D22&amp;D23&amp;D24&amp;D25&amp;D26&amp;D27&amp;D28&amp;D29&amp;D30&amp;D31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3" spans="1:4" x14ac:dyDescent="0.25">
      <c r="A33" s="13"/>
      <c r="B33" s="35" t="s">
        <v>918</v>
      </c>
      <c r="C33" s="11" t="s">
        <v>939</v>
      </c>
    </row>
    <row r="34" spans="1:4" x14ac:dyDescent="0.25">
      <c r="A34" s="43" t="s">
        <v>876</v>
      </c>
      <c r="B34" s="44" t="s">
        <v>846</v>
      </c>
      <c r="C34" s="41" t="s">
        <v>909</v>
      </c>
      <c r="D34" s="1" t="str">
        <f>"("&amp;A34&amp;")"&amp;"_"&amp;C34</f>
        <v>(01)_Πρόσοδοι από ακίνητη περιουσία</v>
      </c>
    </row>
    <row r="35" spans="1:4" x14ac:dyDescent="0.25">
      <c r="A35" s="38" t="s">
        <v>903</v>
      </c>
      <c r="B35" s="40" t="s">
        <v>846</v>
      </c>
      <c r="C35" s="36" t="s">
        <v>917</v>
      </c>
      <c r="D35" s="1" t="str">
        <f t="shared" ref="D35:D43" si="2">"("&amp;B35&amp;")"&amp;" ("&amp;A35&amp;") "&amp;"_"&amp;C35</f>
        <v>(+) (02) _Έσοδα από κινητή περιουσία</v>
      </c>
    </row>
    <row r="36" spans="1:4" x14ac:dyDescent="0.25">
      <c r="A36" s="38" t="s">
        <v>879</v>
      </c>
      <c r="B36" s="40" t="s">
        <v>846</v>
      </c>
      <c r="C36" s="36" t="s">
        <v>907</v>
      </c>
      <c r="D36" s="1" t="str">
        <f t="shared" si="2"/>
        <v>(+) (03) _Έσοδα από ανταποδοτικά τέλη και δικαιώματα</v>
      </c>
    </row>
    <row r="37" spans="1:4" x14ac:dyDescent="0.25">
      <c r="A37" s="38" t="s">
        <v>878</v>
      </c>
      <c r="B37" s="40" t="s">
        <v>846</v>
      </c>
      <c r="C37" s="36" t="s">
        <v>916</v>
      </c>
      <c r="D37" s="1" t="str">
        <f t="shared" si="2"/>
        <v>(+) (04) _Έσοδα από λοιπά τέλη δικαιώματα και παροχή υπηρεσιών</v>
      </c>
    </row>
    <row r="38" spans="1:4" x14ac:dyDescent="0.25">
      <c r="A38" s="38" t="s">
        <v>877</v>
      </c>
      <c r="B38" s="40" t="s">
        <v>846</v>
      </c>
      <c r="C38" s="36" t="s">
        <v>908</v>
      </c>
      <c r="D38" s="1" t="str">
        <f t="shared" si="2"/>
        <v>(+) (05) _Φόροι και εισφορές</v>
      </c>
    </row>
    <row r="39" spans="1:4" x14ac:dyDescent="0.25">
      <c r="A39" s="43" t="s">
        <v>875</v>
      </c>
      <c r="B39" s="44" t="s">
        <v>846</v>
      </c>
      <c r="C39" s="41" t="s">
        <v>910</v>
      </c>
      <c r="D39" s="1" t="str">
        <f t="shared" si="2"/>
        <v>(+) (07) _Λοιπά τακτικά έσοδα</v>
      </c>
    </row>
    <row r="40" spans="1:4" x14ac:dyDescent="0.25">
      <c r="A40" s="38" t="s">
        <v>874</v>
      </c>
      <c r="B40" s="40" t="s">
        <v>846</v>
      </c>
      <c r="C40" s="36" t="s">
        <v>911</v>
      </c>
      <c r="D40" s="1" t="str">
        <f t="shared" si="2"/>
        <v>(+) (11) _Εσοδα από εκποίηση κινητής και ακίνητης περιουσίας</v>
      </c>
    </row>
    <row r="41" spans="1:4" x14ac:dyDescent="0.25">
      <c r="A41" s="38" t="s">
        <v>873</v>
      </c>
      <c r="B41" s="40" t="s">
        <v>846</v>
      </c>
      <c r="C41" s="36" t="s">
        <v>912</v>
      </c>
      <c r="D41" s="1" t="str">
        <f t="shared" si="2"/>
        <v>(+) (14) _Δωρεές-κληρονομιές - κληροδοσίες</v>
      </c>
    </row>
    <row r="42" spans="1:4" x14ac:dyDescent="0.25">
      <c r="A42" s="38" t="s">
        <v>872</v>
      </c>
      <c r="B42" s="40" t="s">
        <v>846</v>
      </c>
      <c r="C42" s="36" t="s">
        <v>913</v>
      </c>
      <c r="D42" s="1" t="str">
        <f t="shared" si="2"/>
        <v>(+) (15) _Προσαυξήσεις πρόστιμα παράβολα</v>
      </c>
    </row>
    <row r="43" spans="1:4" x14ac:dyDescent="0.25">
      <c r="A43" s="38" t="s">
        <v>871</v>
      </c>
      <c r="B43" s="40" t="s">
        <v>846</v>
      </c>
      <c r="C43" s="36" t="s">
        <v>914</v>
      </c>
      <c r="D43" s="1" t="str">
        <f t="shared" si="2"/>
        <v>(+) (16) _Λοιπά έκτακτα έσοδα</v>
      </c>
    </row>
    <row r="44" spans="1:4" s="48" customFormat="1" ht="123.75" customHeight="1" x14ac:dyDescent="0.25">
      <c r="A44" s="29"/>
      <c r="B44" s="50"/>
      <c r="C44" s="49"/>
      <c r="D44" s="56" t="str">
        <f>+D34&amp;D35&amp;D36&amp;D37&amp;D38&amp;D39&amp;D40&amp;D41&amp;D42&amp;D43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45" spans="1:4" x14ac:dyDescent="0.25">
      <c r="A45" s="13"/>
      <c r="B45" s="35" t="s">
        <v>920</v>
      </c>
      <c r="C45" s="11" t="s">
        <v>921</v>
      </c>
    </row>
    <row r="46" spans="1:4" x14ac:dyDescent="0.25">
      <c r="A46" s="38" t="s">
        <v>865</v>
      </c>
      <c r="B46" s="40" t="s">
        <v>846</v>
      </c>
      <c r="C46" s="36" t="s">
        <v>923</v>
      </c>
      <c r="D46" s="56" t="str">
        <f t="shared" ref="D46" si="3">"("&amp;B46&amp;")"&amp;" ("&amp;A46&amp;") "&amp;"_"&amp;C46</f>
        <v>(+) (2) _Έσοδα παρελθόντων οικονομικών ετών (Π.Ο.Ε.) που βεβαιώνονται  για πρώτη φορά</v>
      </c>
    </row>
    <row r="47" spans="1:4" s="48" customFormat="1" x14ac:dyDescent="0.25">
      <c r="A47" s="23"/>
      <c r="B47" s="45"/>
      <c r="C47" s="5"/>
      <c r="D47" s="4"/>
    </row>
    <row r="48" spans="1:4" s="48" customFormat="1" x14ac:dyDescent="0.25">
      <c r="A48" s="23"/>
      <c r="B48" s="35">
        <v>4</v>
      </c>
      <c r="C48" s="11" t="s">
        <v>922</v>
      </c>
      <c r="D48" s="4"/>
    </row>
    <row r="49" spans="1:4" x14ac:dyDescent="0.25">
      <c r="A49" s="38" t="s">
        <v>864</v>
      </c>
      <c r="B49" s="40" t="s">
        <v>846</v>
      </c>
      <c r="C49" s="36" t="s">
        <v>919</v>
      </c>
      <c r="D49" s="1" t="str">
        <f>"("&amp;A49&amp;")"&amp;"_"&amp;C49</f>
        <v>(32)_Εισπρακτέα υπόλοιπα από βεβαιωθέντα έσοδα κατά τα παρελθόντα έτη</v>
      </c>
    </row>
    <row r="50" spans="1:4" x14ac:dyDescent="0.25">
      <c r="A50" s="38" t="s">
        <v>996</v>
      </c>
      <c r="B50" s="40" t="s">
        <v>848</v>
      </c>
      <c r="C50" s="36" t="s">
        <v>995</v>
      </c>
      <c r="D50" s="1" t="str">
        <f t="shared" ref="D50" si="4">"("&amp;B50&amp;")"&amp;" ("&amp;A50&amp;") "&amp;"_"&amp;C50</f>
        <v>(-) (8511) _Προβλέψεις μη είσπραξης εισπρακτέων υπολοίπων</v>
      </c>
    </row>
    <row r="51" spans="1:4" s="48" customFormat="1" ht="30" x14ac:dyDescent="0.25">
      <c r="A51" s="23"/>
      <c r="B51" s="45"/>
      <c r="C51" s="5"/>
      <c r="D51" s="56" t="str">
        <f>+D49&amp;D50</f>
        <v>(32)_Εισπρακτέα υπόλοιπα από βεβαιωθέντα έσοδα κατά τα παρελθόντα έτη(-) (8511) _Προβλέψεις μη είσπραξης εισπρακτέων υπολοίπων</v>
      </c>
    </row>
    <row r="52" spans="1:4" s="48" customFormat="1" x14ac:dyDescent="0.25">
      <c r="A52" s="23"/>
      <c r="B52" s="45"/>
      <c r="C52" s="5"/>
      <c r="D52" s="4"/>
    </row>
    <row r="53" spans="1:4" s="48" customFormat="1" x14ac:dyDescent="0.25">
      <c r="A53" s="23"/>
      <c r="B53" s="35">
        <v>5</v>
      </c>
      <c r="C53" s="11" t="s">
        <v>924</v>
      </c>
      <c r="D53" s="4"/>
    </row>
    <row r="54" spans="1:4" x14ac:dyDescent="0.25">
      <c r="A54" s="43" t="s">
        <v>863</v>
      </c>
      <c r="B54" s="42" t="s">
        <v>846</v>
      </c>
      <c r="C54" s="41" t="s">
        <v>862</v>
      </c>
      <c r="D54" s="1" t="str">
        <f>"("&amp;A54&amp;")"&amp;"_"&amp;C54</f>
        <v xml:space="preserve">(41)_Εισπράξεις υπέρ δημοσίου και τρίτων </v>
      </c>
    </row>
    <row r="55" spans="1:4" x14ac:dyDescent="0.25">
      <c r="A55" s="43" t="s">
        <v>870</v>
      </c>
      <c r="B55" s="42" t="s">
        <v>846</v>
      </c>
      <c r="C55" s="41" t="s">
        <v>915</v>
      </c>
      <c r="D55" s="1" t="str">
        <f t="shared" ref="D55:D57" si="5">"("&amp;B55&amp;")"&amp;" ("&amp;A55&amp;") "&amp;"_"&amp;C55</f>
        <v>(+) (42) _Επιστροφές χρημάτων</v>
      </c>
    </row>
    <row r="56" spans="1:4" x14ac:dyDescent="0.25">
      <c r="A56" s="38" t="s">
        <v>859</v>
      </c>
      <c r="B56" s="37" t="s">
        <v>846</v>
      </c>
      <c r="C56" s="36" t="s">
        <v>925</v>
      </c>
      <c r="D56" s="1" t="str">
        <f t="shared" si="5"/>
        <v>(+) (31) _Εισπράξεις από δάνεια</v>
      </c>
    </row>
    <row r="57" spans="1:4" x14ac:dyDescent="0.25">
      <c r="A57" s="46" t="s">
        <v>990</v>
      </c>
      <c r="B57" s="37" t="s">
        <v>846</v>
      </c>
      <c r="C57" s="47" t="s">
        <v>989</v>
      </c>
      <c r="D57" s="63" t="str">
        <f t="shared" si="5"/>
        <v>(+) (4319) _Λοιπά έσοδα προς απόδοση σε τρίτους</v>
      </c>
    </row>
    <row r="58" spans="1:4" ht="30" customHeight="1" x14ac:dyDescent="0.25">
      <c r="A58" s="15"/>
      <c r="B58" s="39"/>
      <c r="C58" s="8"/>
      <c r="D58" s="56" t="str">
        <f>+D54&amp;D55&amp;D56&amp;D57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59" spans="1:4" ht="15" x14ac:dyDescent="0.25">
      <c r="A59" s="3"/>
      <c r="B59" s="3"/>
      <c r="C59" s="3"/>
    </row>
    <row r="60" spans="1:4" x14ac:dyDescent="0.25">
      <c r="A60" s="13"/>
      <c r="B60" s="35"/>
      <c r="C60" s="11"/>
    </row>
    <row r="61" spans="1:4" x14ac:dyDescent="0.25">
      <c r="A61" s="34"/>
      <c r="B61" s="33" t="s">
        <v>858</v>
      </c>
      <c r="C61" s="32" t="s">
        <v>937</v>
      </c>
    </row>
    <row r="62" spans="1:4" x14ac:dyDescent="0.25">
      <c r="A62" s="13"/>
      <c r="B62" s="12"/>
      <c r="C62" s="11"/>
    </row>
    <row r="63" spans="1:4" x14ac:dyDescent="0.25">
      <c r="B63" s="12">
        <v>1</v>
      </c>
      <c r="C63" s="19" t="s">
        <v>857</v>
      </c>
    </row>
    <row r="64" spans="1:4" x14ac:dyDescent="0.25">
      <c r="A64" s="31" t="s">
        <v>856</v>
      </c>
      <c r="B64" s="30" t="s">
        <v>846</v>
      </c>
      <c r="C64" s="24" t="s">
        <v>851</v>
      </c>
      <c r="D64" s="1" t="str">
        <f>"("&amp;A64&amp;")"&amp;"_"&amp;C64</f>
        <v>(60)_Αμοιβές και έξοδα προσωπικού</v>
      </c>
    </row>
    <row r="65" spans="1:4" x14ac:dyDescent="0.25">
      <c r="A65" s="31" t="s">
        <v>852</v>
      </c>
      <c r="B65" s="30" t="s">
        <v>846</v>
      </c>
      <c r="C65" s="24" t="s">
        <v>855</v>
      </c>
      <c r="D65" s="1" t="str">
        <f t="shared" ref="D65" si="6">"("&amp;B65&amp;")"&amp;" ("&amp;A65&amp;") "&amp;"_"&amp;C65</f>
        <v>(+) (8111) _Αμοιβές και έξοδα προσωπικού (ΠΟΕ)</v>
      </c>
    </row>
    <row r="66" spans="1:4" x14ac:dyDescent="0.25">
      <c r="A66" s="13"/>
      <c r="B66" s="12"/>
      <c r="C66" s="11"/>
      <c r="D66" s="56" t="str">
        <f>+D64&amp;D65</f>
        <v>(60)_Αμοιβές και έξοδα προσωπικού(+) (8111) _Αμοιβές και έξοδα προσωπικού (ΠΟΕ)</v>
      </c>
    </row>
    <row r="67" spans="1:4" x14ac:dyDescent="0.25">
      <c r="A67" s="29"/>
      <c r="B67" s="14">
        <v>2</v>
      </c>
      <c r="C67" s="8" t="s">
        <v>927</v>
      </c>
    </row>
    <row r="68" spans="1:4" x14ac:dyDescent="0.25">
      <c r="A68" s="31" t="s">
        <v>929</v>
      </c>
      <c r="B68" s="30" t="s">
        <v>846</v>
      </c>
      <c r="C68" s="24" t="s">
        <v>928</v>
      </c>
      <c r="D68" s="1" t="str">
        <f>"("&amp;A68&amp;")"&amp;"_"&amp;C68</f>
        <v>(6)_Έξοδα Χρήσης</v>
      </c>
    </row>
    <row r="69" spans="1:4" x14ac:dyDescent="0.25">
      <c r="A69" s="26" t="s">
        <v>856</v>
      </c>
      <c r="B69" s="25" t="s">
        <v>848</v>
      </c>
      <c r="C69" s="24" t="s">
        <v>851</v>
      </c>
      <c r="D69" s="1" t="str">
        <f t="shared" ref="D69" si="7">"("&amp;B69&amp;")"&amp;" ("&amp;A69&amp;") "&amp;"_"&amp;C69</f>
        <v>(-) (60) _Αμοιβές και έξοδα προσωπικού</v>
      </c>
    </row>
    <row r="70" spans="1:4" x14ac:dyDescent="0.25">
      <c r="A70" s="15"/>
      <c r="B70" s="14"/>
      <c r="C70" s="8"/>
      <c r="D70" s="56" t="str">
        <f>+D68&amp;D69</f>
        <v>(6)_Έξοδα Χρήσης(-) (60) _Αμοιβές και έξοδα προσωπικού</v>
      </c>
    </row>
    <row r="71" spans="1:4" x14ac:dyDescent="0.25">
      <c r="A71" s="23"/>
      <c r="B71" s="14">
        <v>3</v>
      </c>
      <c r="C71" s="19" t="s">
        <v>926</v>
      </c>
    </row>
    <row r="72" spans="1:4" x14ac:dyDescent="0.25">
      <c r="A72" s="18" t="s">
        <v>854</v>
      </c>
      <c r="B72" s="17" t="s">
        <v>846</v>
      </c>
      <c r="C72" s="16" t="s">
        <v>935</v>
      </c>
      <c r="D72" s="1" t="str">
        <f t="shared" ref="D72" si="8">"("&amp;B72&amp;")"&amp;" ("&amp;A72&amp;") "&amp;"_"&amp;C72</f>
        <v>(+) (7) _Επενδύσεις</v>
      </c>
    </row>
    <row r="73" spans="1:4" x14ac:dyDescent="0.25">
      <c r="A73" s="23"/>
      <c r="B73" s="14"/>
      <c r="C73" s="19"/>
    </row>
    <row r="74" spans="1:4" x14ac:dyDescent="0.25">
      <c r="A74" s="13"/>
      <c r="B74" s="12">
        <v>4</v>
      </c>
      <c r="C74" s="11" t="s">
        <v>930</v>
      </c>
    </row>
    <row r="75" spans="1:4" x14ac:dyDescent="0.25">
      <c r="A75" s="28" t="s">
        <v>853</v>
      </c>
      <c r="B75" s="17" t="s">
        <v>846</v>
      </c>
      <c r="C75" s="27" t="s">
        <v>931</v>
      </c>
      <c r="D75" s="1" t="str">
        <f>"("&amp;A75&amp;")"&amp;"_"&amp;C75</f>
        <v>(81)_Πληρωμές υποχρεώσεων (Π.Ο.Ε.)</v>
      </c>
    </row>
    <row r="76" spans="1:4" x14ac:dyDescent="0.25">
      <c r="A76" s="26" t="s">
        <v>852</v>
      </c>
      <c r="B76" s="25" t="s">
        <v>848</v>
      </c>
      <c r="C76" s="24" t="s">
        <v>851</v>
      </c>
      <c r="D76" s="1" t="str">
        <f t="shared" ref="D76:D77" si="9">"("&amp;B76&amp;")"&amp;" ("&amp;A76&amp;") "&amp;"_"&amp;C76</f>
        <v>(-) (8111) _Αμοιβές και έξοδα προσωπικού</v>
      </c>
    </row>
    <row r="77" spans="1:4" x14ac:dyDescent="0.25">
      <c r="A77" s="28" t="s">
        <v>933</v>
      </c>
      <c r="B77" s="17" t="s">
        <v>846</v>
      </c>
      <c r="C77" s="27" t="s">
        <v>932</v>
      </c>
      <c r="D77" s="1" t="str">
        <f t="shared" si="9"/>
        <v>(+) (83) _Επιχορηγούμενες πληρωμές υποχρεώσεων (Π.Ο.Ε.)</v>
      </c>
    </row>
    <row r="78" spans="1:4" ht="30" x14ac:dyDescent="0.25">
      <c r="A78" s="23"/>
      <c r="B78" s="14"/>
      <c r="C78" s="19"/>
      <c r="D78" s="56" t="str">
        <f>D75&amp;D76&amp;D77</f>
        <v>(81)_Πληρωμές υποχρεώσεων (Π.Ο.Ε.)(-) (8111) _Αμοιβές και έξοδα προσωπικού(+) (83) _Επιχορηγούμενες πληρωμές υποχρεώσεων (Π.Ο.Ε.)</v>
      </c>
    </row>
    <row r="79" spans="1:4" x14ac:dyDescent="0.25">
      <c r="B79" s="14"/>
      <c r="C79" s="19"/>
    </row>
    <row r="80" spans="1:4" x14ac:dyDescent="0.25">
      <c r="B80" s="12">
        <v>5</v>
      </c>
      <c r="C80" s="19" t="s">
        <v>19</v>
      </c>
    </row>
    <row r="81" spans="1:4" x14ac:dyDescent="0.25">
      <c r="A81" s="28" t="s">
        <v>934</v>
      </c>
      <c r="B81" s="17" t="s">
        <v>846</v>
      </c>
      <c r="C81" s="27" t="s">
        <v>850</v>
      </c>
      <c r="D81" s="1" t="str">
        <f>"("&amp;A81&amp;")"&amp;"_"&amp;C81</f>
        <v>(82)_α) Αποδόσεις εσόδων υπέρ Δημοσίου και τρίτων</v>
      </c>
    </row>
    <row r="82" spans="1:4" x14ac:dyDescent="0.25">
      <c r="A82" s="22" t="s">
        <v>849</v>
      </c>
      <c r="B82" s="21" t="s">
        <v>848</v>
      </c>
      <c r="C82" s="20" t="s">
        <v>847</v>
      </c>
      <c r="D82" s="1" t="str">
        <f t="shared" ref="D82" si="10">"("&amp;B82&amp;")"&amp;" ("&amp;A82&amp;") "&amp;"_"&amp;C82</f>
        <v>(-) (8262) _Επιστροφή χρημάτων λόγω ανάκλησης κατανομής χρηματοδότησης ΠΔΕ</v>
      </c>
    </row>
    <row r="83" spans="1:4" ht="30" x14ac:dyDescent="0.25">
      <c r="B83" s="14"/>
      <c r="C83" s="19"/>
      <c r="D83" s="56" t="str">
        <f>+D81&amp;D82</f>
        <v>(82)_α) Αποδόσεις εσόδων υπέρ Δημοσίου και τρίτων(-) (8262) _Επιστροφή χρημάτων λόγω ανάκλησης κατανομής χρηματοδότησης ΠΔΕ</v>
      </c>
    </row>
    <row r="84" spans="1:4" x14ac:dyDescent="0.25">
      <c r="A84" s="15"/>
      <c r="B84" s="14"/>
      <c r="C84" s="8"/>
    </row>
    <row r="85" spans="1:4" x14ac:dyDescent="0.25">
      <c r="A85" s="15"/>
      <c r="B85" s="14"/>
      <c r="C85" s="8"/>
    </row>
    <row r="86" spans="1:4" x14ac:dyDescent="0.25">
      <c r="A86" s="15"/>
      <c r="B86" s="14"/>
      <c r="C86" s="8"/>
    </row>
    <row r="87" spans="1:4" x14ac:dyDescent="0.25">
      <c r="A87" s="15"/>
      <c r="B87" s="14"/>
      <c r="C87" s="8"/>
    </row>
    <row r="88" spans="1:4" x14ac:dyDescent="0.25">
      <c r="A88" s="15"/>
      <c r="B88" s="14"/>
      <c r="C88" s="8"/>
    </row>
    <row r="89" spans="1:4" x14ac:dyDescent="0.25">
      <c r="A89" s="15"/>
      <c r="B89" s="14"/>
      <c r="C89" s="8"/>
    </row>
    <row r="90" spans="1:4" x14ac:dyDescent="0.25">
      <c r="A90" s="13"/>
      <c r="B90" s="12"/>
      <c r="C90" s="11"/>
    </row>
    <row r="91" spans="1:4" x14ac:dyDescent="0.25">
      <c r="A91" s="13"/>
      <c r="B91" s="12"/>
      <c r="C91" s="11"/>
    </row>
    <row r="92" spans="1:4" x14ac:dyDescent="0.25">
      <c r="A92" s="13"/>
      <c r="B92" s="12"/>
      <c r="C92" s="11"/>
    </row>
    <row r="93" spans="1:4" x14ac:dyDescent="0.25">
      <c r="A93" s="13"/>
      <c r="B93" s="12"/>
      <c r="C93" s="11"/>
    </row>
    <row r="94" spans="1:4" x14ac:dyDescent="0.25">
      <c r="A94" s="13"/>
      <c r="B94" s="12"/>
      <c r="C94" s="11"/>
    </row>
    <row r="95" spans="1:4" x14ac:dyDescent="0.25">
      <c r="A95" s="13"/>
      <c r="B95" s="14"/>
      <c r="C95" s="11"/>
    </row>
    <row r="96" spans="1:4" x14ac:dyDescent="0.25">
      <c r="A96" s="13"/>
      <c r="B96" s="12"/>
      <c r="C96" s="11"/>
    </row>
    <row r="97" spans="1:3" x14ac:dyDescent="0.25">
      <c r="A97" s="13"/>
      <c r="B97" s="12"/>
      <c r="C97" s="11"/>
    </row>
    <row r="98" spans="1:3" x14ac:dyDescent="0.25">
      <c r="A98" s="13"/>
      <c r="B98" s="12"/>
      <c r="C98" s="11"/>
    </row>
    <row r="99" spans="1:3" x14ac:dyDescent="0.25">
      <c r="A99" s="13"/>
      <c r="B99" s="12"/>
      <c r="C99" s="11"/>
    </row>
    <row r="100" spans="1:3" x14ac:dyDescent="0.25">
      <c r="A100" s="13"/>
      <c r="B100" s="12"/>
      <c r="C100" s="11"/>
    </row>
    <row r="101" spans="1:3" x14ac:dyDescent="0.25">
      <c r="A101" s="10"/>
      <c r="B101" s="9"/>
      <c r="C101" s="8"/>
    </row>
    <row r="102" spans="1:3" x14ac:dyDescent="0.25">
      <c r="A102" s="10"/>
      <c r="B102" s="9"/>
      <c r="C102" s="8"/>
    </row>
    <row r="103" spans="1:3" x14ac:dyDescent="0.25">
      <c r="A103" s="10"/>
      <c r="B103" s="9"/>
      <c r="C103" s="8"/>
    </row>
    <row r="104" spans="1:3" x14ac:dyDescent="0.25">
      <c r="A104" s="10"/>
      <c r="B104" s="9"/>
      <c r="C104" s="8"/>
    </row>
  </sheetData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910"/>
  <sheetViews>
    <sheetView topLeftCell="A826" workbookViewId="0">
      <selection activeCell="B423" sqref="B423"/>
    </sheetView>
  </sheetViews>
  <sheetFormatPr defaultRowHeight="15" x14ac:dyDescent="0.25"/>
  <cols>
    <col min="2" max="2" width="89.42578125" customWidth="1"/>
  </cols>
  <sheetData>
    <row r="1" spans="2:2" ht="12.75" customHeight="1" x14ac:dyDescent="0.25">
      <c r="B1" s="2" t="s">
        <v>436</v>
      </c>
    </row>
    <row r="2" spans="2:2" ht="12.75" customHeight="1" x14ac:dyDescent="0.25">
      <c r="B2" s="2" t="s">
        <v>437</v>
      </c>
    </row>
    <row r="3" spans="2:2" ht="12.75" customHeight="1" x14ac:dyDescent="0.25">
      <c r="B3" s="2" t="s">
        <v>438</v>
      </c>
    </row>
    <row r="4" spans="2:2" ht="12.75" customHeight="1" x14ac:dyDescent="0.25">
      <c r="B4" s="2" t="s">
        <v>439</v>
      </c>
    </row>
    <row r="5" spans="2:2" ht="12.75" customHeight="1" x14ac:dyDescent="0.25">
      <c r="B5" s="2" t="s">
        <v>440</v>
      </c>
    </row>
    <row r="6" spans="2:2" ht="12.75" customHeight="1" x14ac:dyDescent="0.25">
      <c r="B6" s="2" t="s">
        <v>441</v>
      </c>
    </row>
    <row r="7" spans="2:2" ht="12.75" customHeight="1" x14ac:dyDescent="0.25">
      <c r="B7" s="2" t="s">
        <v>442</v>
      </c>
    </row>
    <row r="8" spans="2:2" ht="12.75" customHeight="1" x14ac:dyDescent="0.25">
      <c r="B8" s="2" t="s">
        <v>443</v>
      </c>
    </row>
    <row r="9" spans="2:2" ht="12.75" customHeight="1" x14ac:dyDescent="0.25">
      <c r="B9" s="2" t="s">
        <v>444</v>
      </c>
    </row>
    <row r="10" spans="2:2" ht="12.75" customHeight="1" x14ac:dyDescent="0.25">
      <c r="B10" s="2" t="s">
        <v>445</v>
      </c>
    </row>
    <row r="11" spans="2:2" ht="12.75" customHeight="1" x14ac:dyDescent="0.25">
      <c r="B11" s="2" t="s">
        <v>446</v>
      </c>
    </row>
    <row r="12" spans="2:2" ht="12.75" customHeight="1" x14ac:dyDescent="0.25">
      <c r="B12" s="2" t="s">
        <v>447</v>
      </c>
    </row>
    <row r="13" spans="2:2" ht="12.75" customHeight="1" x14ac:dyDescent="0.25">
      <c r="B13" s="2" t="s">
        <v>448</v>
      </c>
    </row>
    <row r="14" spans="2:2" ht="12.75" customHeight="1" x14ac:dyDescent="0.25">
      <c r="B14" s="2" t="s">
        <v>449</v>
      </c>
    </row>
    <row r="15" spans="2:2" ht="12.75" customHeight="1" x14ac:dyDescent="0.25">
      <c r="B15" s="2" t="s">
        <v>450</v>
      </c>
    </row>
    <row r="16" spans="2:2" ht="12.75" customHeight="1" x14ac:dyDescent="0.25">
      <c r="B16" s="2" t="s">
        <v>451</v>
      </c>
    </row>
    <row r="17" spans="2:2" ht="12.75" customHeight="1" x14ac:dyDescent="0.25">
      <c r="B17" s="2" t="s">
        <v>452</v>
      </c>
    </row>
    <row r="18" spans="2:2" ht="12.75" customHeight="1" x14ac:dyDescent="0.25">
      <c r="B18" s="2" t="s">
        <v>453</v>
      </c>
    </row>
    <row r="19" spans="2:2" ht="12.75" customHeight="1" x14ac:dyDescent="0.25">
      <c r="B19" s="2" t="s">
        <v>454</v>
      </c>
    </row>
    <row r="20" spans="2:2" ht="12.75" customHeight="1" x14ac:dyDescent="0.25">
      <c r="B20" s="2" t="s">
        <v>455</v>
      </c>
    </row>
    <row r="21" spans="2:2" ht="12.75" customHeight="1" x14ac:dyDescent="0.25">
      <c r="B21" s="2" t="s">
        <v>942</v>
      </c>
    </row>
    <row r="22" spans="2:2" ht="12.75" customHeight="1" x14ac:dyDescent="0.25">
      <c r="B22" s="2" t="s">
        <v>456</v>
      </c>
    </row>
    <row r="23" spans="2:2" ht="12.75" customHeight="1" x14ac:dyDescent="0.25">
      <c r="B23" s="2" t="s">
        <v>457</v>
      </c>
    </row>
    <row r="24" spans="2:2" ht="12.75" customHeight="1" x14ac:dyDescent="0.25">
      <c r="B24" s="2" t="s">
        <v>458</v>
      </c>
    </row>
    <row r="25" spans="2:2" ht="12.75" customHeight="1" x14ac:dyDescent="0.25">
      <c r="B25" s="2" t="s">
        <v>459</v>
      </c>
    </row>
    <row r="26" spans="2:2" ht="12.75" customHeight="1" x14ac:dyDescent="0.25">
      <c r="B26" s="2" t="s">
        <v>460</v>
      </c>
    </row>
    <row r="27" spans="2:2" ht="12.75" customHeight="1" x14ac:dyDescent="0.25">
      <c r="B27" s="2" t="s">
        <v>461</v>
      </c>
    </row>
    <row r="28" spans="2:2" ht="12.75" customHeight="1" x14ac:dyDescent="0.25">
      <c r="B28" s="2" t="s">
        <v>462</v>
      </c>
    </row>
    <row r="29" spans="2:2" ht="12.75" customHeight="1" x14ac:dyDescent="0.25">
      <c r="B29" s="2" t="s">
        <v>463</v>
      </c>
    </row>
    <row r="30" spans="2:2" ht="12.75" customHeight="1" x14ac:dyDescent="0.25">
      <c r="B30" s="2" t="s">
        <v>464</v>
      </c>
    </row>
    <row r="31" spans="2:2" ht="12.75" customHeight="1" x14ac:dyDescent="0.25">
      <c r="B31" s="2" t="s">
        <v>465</v>
      </c>
    </row>
    <row r="32" spans="2:2" ht="12.75" customHeight="1" x14ac:dyDescent="0.25">
      <c r="B32" s="2" t="s">
        <v>466</v>
      </c>
    </row>
    <row r="33" spans="2:2" ht="12.75" customHeight="1" x14ac:dyDescent="0.25">
      <c r="B33" s="2" t="s">
        <v>467</v>
      </c>
    </row>
    <row r="34" spans="2:2" ht="12.75" customHeight="1" x14ac:dyDescent="0.25">
      <c r="B34" s="2" t="s">
        <v>468</v>
      </c>
    </row>
    <row r="35" spans="2:2" ht="12.75" customHeight="1" x14ac:dyDescent="0.25">
      <c r="B35" s="2" t="s">
        <v>1003</v>
      </c>
    </row>
    <row r="36" spans="2:2" ht="12.75" customHeight="1" x14ac:dyDescent="0.25">
      <c r="B36" s="2" t="s">
        <v>469</v>
      </c>
    </row>
    <row r="37" spans="2:2" ht="12.75" customHeight="1" x14ac:dyDescent="0.25">
      <c r="B37" s="2" t="s">
        <v>470</v>
      </c>
    </row>
    <row r="38" spans="2:2" ht="12.75" customHeight="1" x14ac:dyDescent="0.25">
      <c r="B38" s="2" t="s">
        <v>471</v>
      </c>
    </row>
    <row r="39" spans="2:2" ht="12.75" customHeight="1" x14ac:dyDescent="0.25">
      <c r="B39" s="2" t="s">
        <v>472</v>
      </c>
    </row>
    <row r="40" spans="2:2" ht="12.75" customHeight="1" x14ac:dyDescent="0.25">
      <c r="B40" s="2" t="s">
        <v>473</v>
      </c>
    </row>
    <row r="41" spans="2:2" ht="12.75" customHeight="1" x14ac:dyDescent="0.25">
      <c r="B41" s="2" t="s">
        <v>474</v>
      </c>
    </row>
    <row r="42" spans="2:2" ht="12.75" customHeight="1" x14ac:dyDescent="0.25">
      <c r="B42" s="2" t="s">
        <v>475</v>
      </c>
    </row>
    <row r="43" spans="2:2" ht="12.75" customHeight="1" x14ac:dyDescent="0.25">
      <c r="B43" s="2" t="s">
        <v>476</v>
      </c>
    </row>
    <row r="44" spans="2:2" ht="12.75" customHeight="1" x14ac:dyDescent="0.25">
      <c r="B44" s="2" t="s">
        <v>1004</v>
      </c>
    </row>
    <row r="45" spans="2:2" ht="12.75" customHeight="1" x14ac:dyDescent="0.25">
      <c r="B45" s="2" t="s">
        <v>477</v>
      </c>
    </row>
    <row r="46" spans="2:2" ht="12.75" customHeight="1" x14ac:dyDescent="0.25">
      <c r="B46" s="2" t="s">
        <v>478</v>
      </c>
    </row>
    <row r="47" spans="2:2" ht="12.75" customHeight="1" x14ac:dyDescent="0.25">
      <c r="B47" s="2" t="s">
        <v>479</v>
      </c>
    </row>
    <row r="48" spans="2:2" ht="12.75" customHeight="1" x14ac:dyDescent="0.25">
      <c r="B48" s="2" t="s">
        <v>480</v>
      </c>
    </row>
    <row r="49" spans="2:2" ht="12.75" customHeight="1" x14ac:dyDescent="0.25">
      <c r="B49" s="2" t="s">
        <v>481</v>
      </c>
    </row>
    <row r="50" spans="2:2" ht="12.75" customHeight="1" x14ac:dyDescent="0.25">
      <c r="B50" s="2" t="s">
        <v>482</v>
      </c>
    </row>
    <row r="51" spans="2:2" ht="12.75" customHeight="1" x14ac:dyDescent="0.25">
      <c r="B51" s="2" t="s">
        <v>483</v>
      </c>
    </row>
    <row r="52" spans="2:2" ht="12.75" customHeight="1" x14ac:dyDescent="0.25">
      <c r="B52" s="2" t="s">
        <v>484</v>
      </c>
    </row>
    <row r="53" spans="2:2" ht="12.75" customHeight="1" x14ac:dyDescent="0.25">
      <c r="B53" s="2" t="s">
        <v>485</v>
      </c>
    </row>
    <row r="54" spans="2:2" ht="12.75" customHeight="1" x14ac:dyDescent="0.25">
      <c r="B54" s="2" t="s">
        <v>486</v>
      </c>
    </row>
    <row r="55" spans="2:2" ht="12.75" customHeight="1" x14ac:dyDescent="0.25">
      <c r="B55" s="2" t="s">
        <v>487</v>
      </c>
    </row>
    <row r="56" spans="2:2" ht="12.75" customHeight="1" x14ac:dyDescent="0.25">
      <c r="B56" s="2" t="s">
        <v>1005</v>
      </c>
    </row>
    <row r="57" spans="2:2" ht="12.75" customHeight="1" x14ac:dyDescent="0.25">
      <c r="B57" s="2" t="s">
        <v>488</v>
      </c>
    </row>
    <row r="58" spans="2:2" ht="12.75" customHeight="1" x14ac:dyDescent="0.25">
      <c r="B58" s="2" t="s">
        <v>489</v>
      </c>
    </row>
    <row r="59" spans="2:2" ht="12.75" customHeight="1" x14ac:dyDescent="0.25">
      <c r="B59" s="2" t="s">
        <v>490</v>
      </c>
    </row>
    <row r="60" spans="2:2" ht="12.75" customHeight="1" x14ac:dyDescent="0.25">
      <c r="B60" s="2" t="s">
        <v>491</v>
      </c>
    </row>
    <row r="61" spans="2:2" ht="12.75" customHeight="1" x14ac:dyDescent="0.25">
      <c r="B61" s="2" t="s">
        <v>492</v>
      </c>
    </row>
    <row r="62" spans="2:2" ht="12.75" customHeight="1" x14ac:dyDescent="0.25">
      <c r="B62" s="2" t="s">
        <v>493</v>
      </c>
    </row>
    <row r="63" spans="2:2" ht="12.75" customHeight="1" x14ac:dyDescent="0.25">
      <c r="B63" s="2" t="s">
        <v>494</v>
      </c>
    </row>
    <row r="64" spans="2:2" ht="12.75" customHeight="1" x14ac:dyDescent="0.25">
      <c r="B64" s="2" t="s">
        <v>1006</v>
      </c>
    </row>
    <row r="65" spans="2:2" ht="12.75" customHeight="1" x14ac:dyDescent="0.25">
      <c r="B65" s="2" t="s">
        <v>495</v>
      </c>
    </row>
    <row r="66" spans="2:2" ht="12.75" customHeight="1" x14ac:dyDescent="0.25">
      <c r="B66" s="2" t="s">
        <v>496</v>
      </c>
    </row>
    <row r="67" spans="2:2" ht="12.75" customHeight="1" x14ac:dyDescent="0.25">
      <c r="B67" s="2" t="s">
        <v>497</v>
      </c>
    </row>
    <row r="68" spans="2:2" ht="12.75" customHeight="1" x14ac:dyDescent="0.25">
      <c r="B68" s="2" t="s">
        <v>498</v>
      </c>
    </row>
    <row r="69" spans="2:2" ht="12.75" customHeight="1" x14ac:dyDescent="0.25">
      <c r="B69" s="2" t="s">
        <v>499</v>
      </c>
    </row>
    <row r="70" spans="2:2" ht="12.75" customHeight="1" x14ac:dyDescent="0.25">
      <c r="B70" s="2" t="s">
        <v>500</v>
      </c>
    </row>
    <row r="71" spans="2:2" ht="12.75" customHeight="1" x14ac:dyDescent="0.25">
      <c r="B71" s="2" t="s">
        <v>501</v>
      </c>
    </row>
    <row r="72" spans="2:2" ht="12.75" customHeight="1" x14ac:dyDescent="0.25">
      <c r="B72" s="2" t="s">
        <v>502</v>
      </c>
    </row>
    <row r="73" spans="2:2" ht="12.75" customHeight="1" x14ac:dyDescent="0.25">
      <c r="B73" s="2" t="s">
        <v>503</v>
      </c>
    </row>
    <row r="74" spans="2:2" ht="12.75" customHeight="1" x14ac:dyDescent="0.25">
      <c r="B74" s="2" t="s">
        <v>504</v>
      </c>
    </row>
    <row r="75" spans="2:2" ht="12.75" customHeight="1" x14ac:dyDescent="0.25">
      <c r="B75" s="2" t="s">
        <v>505</v>
      </c>
    </row>
    <row r="76" spans="2:2" ht="12.75" customHeight="1" x14ac:dyDescent="0.25">
      <c r="B76" s="2" t="s">
        <v>506</v>
      </c>
    </row>
    <row r="77" spans="2:2" ht="12.75" customHeight="1" x14ac:dyDescent="0.25">
      <c r="B77" s="2" t="s">
        <v>507</v>
      </c>
    </row>
    <row r="78" spans="2:2" ht="12.75" customHeight="1" x14ac:dyDescent="0.25">
      <c r="B78" s="2" t="s">
        <v>508</v>
      </c>
    </row>
    <row r="79" spans="2:2" ht="12.75" customHeight="1" x14ac:dyDescent="0.25">
      <c r="B79" s="2" t="s">
        <v>509</v>
      </c>
    </row>
    <row r="80" spans="2:2" ht="12.75" customHeight="1" x14ac:dyDescent="0.25">
      <c r="B80" s="2" t="s">
        <v>510</v>
      </c>
    </row>
    <row r="81" spans="2:2" ht="12.75" customHeight="1" x14ac:dyDescent="0.25">
      <c r="B81" s="2" t="s">
        <v>511</v>
      </c>
    </row>
    <row r="82" spans="2:2" ht="12.75" customHeight="1" x14ac:dyDescent="0.25">
      <c r="B82" s="2" t="s">
        <v>512</v>
      </c>
    </row>
    <row r="83" spans="2:2" ht="12.75" customHeight="1" x14ac:dyDescent="0.25">
      <c r="B83" s="2" t="s">
        <v>513</v>
      </c>
    </row>
    <row r="84" spans="2:2" ht="12.75" customHeight="1" x14ac:dyDescent="0.25">
      <c r="B84" s="2" t="s">
        <v>514</v>
      </c>
    </row>
    <row r="85" spans="2:2" ht="12.75" customHeight="1" x14ac:dyDescent="0.25">
      <c r="B85" s="2" t="s">
        <v>515</v>
      </c>
    </row>
    <row r="86" spans="2:2" ht="12.75" customHeight="1" x14ac:dyDescent="0.25">
      <c r="B86" s="2" t="s">
        <v>516</v>
      </c>
    </row>
    <row r="87" spans="2:2" ht="12.75" customHeight="1" x14ac:dyDescent="0.25">
      <c r="B87" s="2" t="s">
        <v>517</v>
      </c>
    </row>
    <row r="88" spans="2:2" ht="12.75" customHeight="1" x14ac:dyDescent="0.25">
      <c r="B88" s="2" t="s">
        <v>518</v>
      </c>
    </row>
    <row r="89" spans="2:2" ht="12.75" customHeight="1" x14ac:dyDescent="0.25">
      <c r="B89" s="2" t="s">
        <v>1007</v>
      </c>
    </row>
    <row r="90" spans="2:2" ht="12.75" customHeight="1" x14ac:dyDescent="0.25">
      <c r="B90" s="2" t="s">
        <v>519</v>
      </c>
    </row>
    <row r="91" spans="2:2" ht="12.75" customHeight="1" x14ac:dyDescent="0.25">
      <c r="B91" s="2" t="s">
        <v>1008</v>
      </c>
    </row>
    <row r="92" spans="2:2" ht="12.75" customHeight="1" x14ac:dyDescent="0.25">
      <c r="B92" s="2" t="s">
        <v>520</v>
      </c>
    </row>
    <row r="93" spans="2:2" ht="12.75" customHeight="1" x14ac:dyDescent="0.25">
      <c r="B93" s="2" t="s">
        <v>521</v>
      </c>
    </row>
    <row r="94" spans="2:2" ht="12.75" customHeight="1" x14ac:dyDescent="0.25">
      <c r="B94" s="2" t="s">
        <v>522</v>
      </c>
    </row>
    <row r="95" spans="2:2" ht="12.75" customHeight="1" x14ac:dyDescent="0.25">
      <c r="B95" s="2" t="s">
        <v>523</v>
      </c>
    </row>
    <row r="96" spans="2:2" ht="12.75" customHeight="1" x14ac:dyDescent="0.25">
      <c r="B96" s="2" t="s">
        <v>524</v>
      </c>
    </row>
    <row r="97" spans="2:2" ht="12.75" customHeight="1" x14ac:dyDescent="0.25">
      <c r="B97" s="2" t="s">
        <v>525</v>
      </c>
    </row>
    <row r="98" spans="2:2" ht="12.75" customHeight="1" x14ac:dyDescent="0.25">
      <c r="B98" s="2" t="s">
        <v>526</v>
      </c>
    </row>
    <row r="99" spans="2:2" ht="12.75" customHeight="1" x14ac:dyDescent="0.25">
      <c r="B99" s="2" t="s">
        <v>527</v>
      </c>
    </row>
    <row r="100" spans="2:2" ht="12.75" customHeight="1" x14ac:dyDescent="0.25">
      <c r="B100" s="2" t="s">
        <v>528</v>
      </c>
    </row>
    <row r="101" spans="2:2" ht="12.75" customHeight="1" x14ac:dyDescent="0.25">
      <c r="B101" s="2" t="s">
        <v>529</v>
      </c>
    </row>
    <row r="102" spans="2:2" ht="12.75" customHeight="1" x14ac:dyDescent="0.25">
      <c r="B102" s="2" t="s">
        <v>530</v>
      </c>
    </row>
    <row r="103" spans="2:2" ht="12.75" customHeight="1" x14ac:dyDescent="0.25">
      <c r="B103" s="2" t="s">
        <v>531</v>
      </c>
    </row>
    <row r="104" spans="2:2" ht="12.75" customHeight="1" x14ac:dyDescent="0.25">
      <c r="B104" s="2" t="s">
        <v>532</v>
      </c>
    </row>
    <row r="105" spans="2:2" ht="12.75" customHeight="1" x14ac:dyDescent="0.25">
      <c r="B105" s="2" t="s">
        <v>533</v>
      </c>
    </row>
    <row r="106" spans="2:2" ht="12.75" customHeight="1" x14ac:dyDescent="0.25">
      <c r="B106" s="2" t="s">
        <v>534</v>
      </c>
    </row>
    <row r="107" spans="2:2" ht="12.75" customHeight="1" x14ac:dyDescent="0.25">
      <c r="B107" s="2" t="s">
        <v>535</v>
      </c>
    </row>
    <row r="108" spans="2:2" ht="12.75" customHeight="1" x14ac:dyDescent="0.25">
      <c r="B108" s="2" t="s">
        <v>536</v>
      </c>
    </row>
    <row r="109" spans="2:2" ht="12.75" customHeight="1" x14ac:dyDescent="0.25">
      <c r="B109" s="2" t="s">
        <v>537</v>
      </c>
    </row>
    <row r="110" spans="2:2" ht="12.75" customHeight="1" x14ac:dyDescent="0.25">
      <c r="B110" s="2" t="s">
        <v>538</v>
      </c>
    </row>
    <row r="111" spans="2:2" ht="12.75" customHeight="1" x14ac:dyDescent="0.25">
      <c r="B111" s="2" t="s">
        <v>539</v>
      </c>
    </row>
    <row r="112" spans="2:2" ht="12.75" customHeight="1" x14ac:dyDescent="0.25">
      <c r="B112" s="2" t="s">
        <v>540</v>
      </c>
    </row>
    <row r="113" spans="2:2" ht="12.75" customHeight="1" x14ac:dyDescent="0.25">
      <c r="B113" s="2" t="s">
        <v>541</v>
      </c>
    </row>
    <row r="114" spans="2:2" ht="12.75" customHeight="1" x14ac:dyDescent="0.25">
      <c r="B114" s="2" t="s">
        <v>542</v>
      </c>
    </row>
    <row r="115" spans="2:2" ht="12.75" customHeight="1" x14ac:dyDescent="0.25">
      <c r="B115" s="2" t="s">
        <v>543</v>
      </c>
    </row>
    <row r="116" spans="2:2" ht="12.75" customHeight="1" x14ac:dyDescent="0.25">
      <c r="B116" s="2" t="s">
        <v>544</v>
      </c>
    </row>
    <row r="117" spans="2:2" ht="12.75" customHeight="1" x14ac:dyDescent="0.25">
      <c r="B117" s="2" t="s">
        <v>943</v>
      </c>
    </row>
    <row r="118" spans="2:2" ht="12.75" customHeight="1" x14ac:dyDescent="0.25">
      <c r="B118" s="2" t="s">
        <v>944</v>
      </c>
    </row>
    <row r="119" spans="2:2" ht="12.75" customHeight="1" x14ac:dyDescent="0.25">
      <c r="B119" s="2" t="s">
        <v>1009</v>
      </c>
    </row>
    <row r="120" spans="2:2" ht="12.75" customHeight="1" x14ac:dyDescent="0.25">
      <c r="B120" s="2" t="s">
        <v>1010</v>
      </c>
    </row>
    <row r="121" spans="2:2" ht="12.75" customHeight="1" x14ac:dyDescent="0.25">
      <c r="B121" s="2" t="s">
        <v>545</v>
      </c>
    </row>
    <row r="122" spans="2:2" ht="12.75" customHeight="1" x14ac:dyDescent="0.25">
      <c r="B122" s="2" t="s">
        <v>546</v>
      </c>
    </row>
    <row r="123" spans="2:2" ht="12.75" customHeight="1" x14ac:dyDescent="0.25">
      <c r="B123" s="2" t="s">
        <v>547</v>
      </c>
    </row>
    <row r="124" spans="2:2" ht="12.75" customHeight="1" x14ac:dyDescent="0.25">
      <c r="B124" s="2" t="s">
        <v>548</v>
      </c>
    </row>
    <row r="125" spans="2:2" ht="12.75" customHeight="1" x14ac:dyDescent="0.25">
      <c r="B125" s="2" t="s">
        <v>549</v>
      </c>
    </row>
    <row r="126" spans="2:2" ht="12.75" customHeight="1" x14ac:dyDescent="0.25">
      <c r="B126" s="2" t="s">
        <v>550</v>
      </c>
    </row>
    <row r="127" spans="2:2" ht="12.75" customHeight="1" x14ac:dyDescent="0.25">
      <c r="B127" s="2" t="s">
        <v>551</v>
      </c>
    </row>
    <row r="128" spans="2:2" ht="12.75" customHeight="1" x14ac:dyDescent="0.25">
      <c r="B128" s="2" t="s">
        <v>552</v>
      </c>
    </row>
    <row r="129" spans="2:2" ht="12.75" customHeight="1" x14ac:dyDescent="0.25">
      <c r="B129" s="2" t="s">
        <v>553</v>
      </c>
    </row>
    <row r="130" spans="2:2" ht="12.75" customHeight="1" x14ac:dyDescent="0.25">
      <c r="B130" s="2" t="s">
        <v>554</v>
      </c>
    </row>
    <row r="131" spans="2:2" ht="12.75" customHeight="1" x14ac:dyDescent="0.25">
      <c r="B131" s="2" t="s">
        <v>555</v>
      </c>
    </row>
    <row r="132" spans="2:2" ht="12.75" customHeight="1" x14ac:dyDescent="0.25">
      <c r="B132" s="2" t="s">
        <v>556</v>
      </c>
    </row>
    <row r="133" spans="2:2" ht="12.75" customHeight="1" x14ac:dyDescent="0.25">
      <c r="B133" s="2" t="s">
        <v>557</v>
      </c>
    </row>
    <row r="134" spans="2:2" ht="12.75" customHeight="1" x14ac:dyDescent="0.25">
      <c r="B134" s="2" t="s">
        <v>558</v>
      </c>
    </row>
    <row r="135" spans="2:2" ht="12.75" customHeight="1" x14ac:dyDescent="0.25">
      <c r="B135" s="2" t="s">
        <v>559</v>
      </c>
    </row>
    <row r="136" spans="2:2" ht="12.75" customHeight="1" x14ac:dyDescent="0.25">
      <c r="B136" s="2" t="s">
        <v>560</v>
      </c>
    </row>
    <row r="137" spans="2:2" ht="12.75" customHeight="1" x14ac:dyDescent="0.25">
      <c r="B137" s="2" t="s">
        <v>561</v>
      </c>
    </row>
    <row r="138" spans="2:2" ht="12.75" customHeight="1" x14ac:dyDescent="0.25">
      <c r="B138" s="2" t="s">
        <v>562</v>
      </c>
    </row>
    <row r="139" spans="2:2" ht="12.75" customHeight="1" x14ac:dyDescent="0.25">
      <c r="B139" s="2" t="s">
        <v>563</v>
      </c>
    </row>
    <row r="140" spans="2:2" ht="12.75" customHeight="1" x14ac:dyDescent="0.25">
      <c r="B140" s="2" t="s">
        <v>564</v>
      </c>
    </row>
    <row r="141" spans="2:2" ht="12.75" customHeight="1" x14ac:dyDescent="0.25">
      <c r="B141" s="2" t="s">
        <v>565</v>
      </c>
    </row>
    <row r="142" spans="2:2" ht="12.75" customHeight="1" x14ac:dyDescent="0.25">
      <c r="B142" s="2" t="s">
        <v>566</v>
      </c>
    </row>
    <row r="143" spans="2:2" ht="12.75" customHeight="1" x14ac:dyDescent="0.25">
      <c r="B143" s="2" t="s">
        <v>567</v>
      </c>
    </row>
    <row r="144" spans="2:2" ht="12.75" customHeight="1" x14ac:dyDescent="0.25">
      <c r="B144" s="2" t="s">
        <v>568</v>
      </c>
    </row>
    <row r="145" spans="2:2" ht="12.75" customHeight="1" x14ac:dyDescent="0.25">
      <c r="B145" s="2" t="s">
        <v>1011</v>
      </c>
    </row>
    <row r="146" spans="2:2" ht="12.75" customHeight="1" x14ac:dyDescent="0.25">
      <c r="B146" s="2" t="s">
        <v>569</v>
      </c>
    </row>
    <row r="147" spans="2:2" ht="12.75" customHeight="1" x14ac:dyDescent="0.25">
      <c r="B147" s="2" t="s">
        <v>570</v>
      </c>
    </row>
    <row r="148" spans="2:2" ht="12.75" customHeight="1" x14ac:dyDescent="0.25">
      <c r="B148" s="2" t="s">
        <v>571</v>
      </c>
    </row>
    <row r="149" spans="2:2" ht="12.75" customHeight="1" x14ac:dyDescent="0.25">
      <c r="B149" s="2" t="s">
        <v>572</v>
      </c>
    </row>
    <row r="150" spans="2:2" ht="12.75" customHeight="1" x14ac:dyDescent="0.25">
      <c r="B150" s="2" t="s">
        <v>573</v>
      </c>
    </row>
    <row r="151" spans="2:2" ht="12.75" customHeight="1" x14ac:dyDescent="0.25">
      <c r="B151" s="2" t="s">
        <v>574</v>
      </c>
    </row>
    <row r="152" spans="2:2" ht="12.75" customHeight="1" x14ac:dyDescent="0.25">
      <c r="B152" s="2" t="s">
        <v>575</v>
      </c>
    </row>
    <row r="153" spans="2:2" ht="12.75" customHeight="1" x14ac:dyDescent="0.25">
      <c r="B153" s="2" t="s">
        <v>576</v>
      </c>
    </row>
    <row r="154" spans="2:2" ht="12.75" customHeight="1" x14ac:dyDescent="0.25">
      <c r="B154" s="2" t="s">
        <v>577</v>
      </c>
    </row>
    <row r="155" spans="2:2" ht="12.75" customHeight="1" x14ac:dyDescent="0.25">
      <c r="B155" s="2" t="s">
        <v>578</v>
      </c>
    </row>
    <row r="156" spans="2:2" ht="12.75" customHeight="1" x14ac:dyDescent="0.25">
      <c r="B156" s="2" t="s">
        <v>1012</v>
      </c>
    </row>
    <row r="157" spans="2:2" ht="12.75" customHeight="1" x14ac:dyDescent="0.25">
      <c r="B157" s="2" t="s">
        <v>579</v>
      </c>
    </row>
    <row r="158" spans="2:2" ht="12.75" customHeight="1" x14ac:dyDescent="0.25">
      <c r="B158" s="2" t="s">
        <v>580</v>
      </c>
    </row>
    <row r="159" spans="2:2" ht="12.75" customHeight="1" x14ac:dyDescent="0.25">
      <c r="B159" s="2" t="s">
        <v>581</v>
      </c>
    </row>
    <row r="160" spans="2:2" ht="12.75" customHeight="1" x14ac:dyDescent="0.25">
      <c r="B160" s="2" t="s">
        <v>582</v>
      </c>
    </row>
    <row r="161" spans="2:2" ht="12.75" customHeight="1" x14ac:dyDescent="0.25">
      <c r="B161" s="2" t="s">
        <v>583</v>
      </c>
    </row>
    <row r="162" spans="2:2" ht="12.75" customHeight="1" x14ac:dyDescent="0.25">
      <c r="B162" s="2" t="s">
        <v>584</v>
      </c>
    </row>
    <row r="163" spans="2:2" ht="12.75" customHeight="1" x14ac:dyDescent="0.25">
      <c r="B163" s="2" t="s">
        <v>585</v>
      </c>
    </row>
    <row r="164" spans="2:2" ht="12.75" customHeight="1" x14ac:dyDescent="0.25">
      <c r="B164" s="2" t="s">
        <v>586</v>
      </c>
    </row>
    <row r="165" spans="2:2" ht="12.75" customHeight="1" x14ac:dyDescent="0.25">
      <c r="B165" s="2" t="s">
        <v>587</v>
      </c>
    </row>
    <row r="166" spans="2:2" ht="12.75" customHeight="1" x14ac:dyDescent="0.25">
      <c r="B166" s="2" t="s">
        <v>588</v>
      </c>
    </row>
    <row r="167" spans="2:2" ht="12.75" customHeight="1" x14ac:dyDescent="0.25">
      <c r="B167" s="2" t="s">
        <v>589</v>
      </c>
    </row>
    <row r="168" spans="2:2" ht="12.75" customHeight="1" x14ac:dyDescent="0.25">
      <c r="B168" s="2" t="s">
        <v>590</v>
      </c>
    </row>
    <row r="169" spans="2:2" ht="12.75" customHeight="1" x14ac:dyDescent="0.25">
      <c r="B169" s="2" t="s">
        <v>591</v>
      </c>
    </row>
    <row r="170" spans="2:2" ht="12.75" customHeight="1" x14ac:dyDescent="0.25">
      <c r="B170" s="2" t="s">
        <v>592</v>
      </c>
    </row>
    <row r="171" spans="2:2" ht="12.75" customHeight="1" x14ac:dyDescent="0.25">
      <c r="B171" s="2" t="s">
        <v>593</v>
      </c>
    </row>
    <row r="172" spans="2:2" ht="12.75" customHeight="1" x14ac:dyDescent="0.25">
      <c r="B172" s="2" t="s">
        <v>594</v>
      </c>
    </row>
    <row r="173" spans="2:2" ht="12.75" customHeight="1" x14ac:dyDescent="0.25">
      <c r="B173" s="2" t="s">
        <v>595</v>
      </c>
    </row>
    <row r="174" spans="2:2" ht="12.75" customHeight="1" x14ac:dyDescent="0.25">
      <c r="B174" s="2" t="s">
        <v>596</v>
      </c>
    </row>
    <row r="175" spans="2:2" ht="12.75" customHeight="1" x14ac:dyDescent="0.25">
      <c r="B175" s="2" t="s">
        <v>597</v>
      </c>
    </row>
    <row r="176" spans="2:2" ht="12.75" customHeight="1" x14ac:dyDescent="0.25">
      <c r="B176" s="2" t="s">
        <v>598</v>
      </c>
    </row>
    <row r="177" spans="2:2" ht="12.75" customHeight="1" x14ac:dyDescent="0.25">
      <c r="B177" s="2" t="s">
        <v>599</v>
      </c>
    </row>
    <row r="178" spans="2:2" ht="12.75" customHeight="1" x14ac:dyDescent="0.25">
      <c r="B178" s="2" t="s">
        <v>600</v>
      </c>
    </row>
    <row r="179" spans="2:2" ht="12.75" customHeight="1" x14ac:dyDescent="0.25">
      <c r="B179" s="2" t="s">
        <v>601</v>
      </c>
    </row>
    <row r="180" spans="2:2" ht="12.75" customHeight="1" x14ac:dyDescent="0.25">
      <c r="B180" s="2" t="s">
        <v>602</v>
      </c>
    </row>
    <row r="181" spans="2:2" ht="12.75" customHeight="1" x14ac:dyDescent="0.25">
      <c r="B181" s="2" t="s">
        <v>603</v>
      </c>
    </row>
    <row r="182" spans="2:2" ht="12.75" customHeight="1" x14ac:dyDescent="0.25">
      <c r="B182" s="2" t="s">
        <v>604</v>
      </c>
    </row>
    <row r="183" spans="2:2" ht="12.75" customHeight="1" x14ac:dyDescent="0.25">
      <c r="B183" s="2" t="s">
        <v>605</v>
      </c>
    </row>
    <row r="184" spans="2:2" ht="12.75" customHeight="1" x14ac:dyDescent="0.25">
      <c r="B184" s="2" t="s">
        <v>1013</v>
      </c>
    </row>
    <row r="185" spans="2:2" ht="12.75" customHeight="1" x14ac:dyDescent="0.25">
      <c r="B185" s="2" t="s">
        <v>606</v>
      </c>
    </row>
    <row r="186" spans="2:2" ht="12.75" customHeight="1" x14ac:dyDescent="0.25">
      <c r="B186" s="2" t="s">
        <v>607</v>
      </c>
    </row>
    <row r="187" spans="2:2" ht="12.75" customHeight="1" x14ac:dyDescent="0.25">
      <c r="B187" s="2" t="s">
        <v>945</v>
      </c>
    </row>
    <row r="188" spans="2:2" ht="12.75" customHeight="1" x14ac:dyDescent="0.25">
      <c r="B188" s="2" t="s">
        <v>608</v>
      </c>
    </row>
    <row r="189" spans="2:2" ht="12.75" customHeight="1" x14ac:dyDescent="0.25">
      <c r="B189" s="2" t="s">
        <v>609</v>
      </c>
    </row>
    <row r="190" spans="2:2" ht="12.75" customHeight="1" x14ac:dyDescent="0.25">
      <c r="B190" s="2" t="s">
        <v>610</v>
      </c>
    </row>
    <row r="191" spans="2:2" ht="12.75" customHeight="1" x14ac:dyDescent="0.25">
      <c r="B191" s="2" t="s">
        <v>611</v>
      </c>
    </row>
    <row r="192" spans="2:2" ht="12.75" customHeight="1" x14ac:dyDescent="0.25">
      <c r="B192" s="2" t="s">
        <v>612</v>
      </c>
    </row>
    <row r="193" spans="2:2" ht="12.75" customHeight="1" x14ac:dyDescent="0.25">
      <c r="B193" s="2" t="s">
        <v>613</v>
      </c>
    </row>
    <row r="194" spans="2:2" ht="12.75" customHeight="1" x14ac:dyDescent="0.25">
      <c r="B194" s="2" t="s">
        <v>614</v>
      </c>
    </row>
    <row r="195" spans="2:2" ht="12.75" customHeight="1" x14ac:dyDescent="0.25">
      <c r="B195" s="2" t="s">
        <v>615</v>
      </c>
    </row>
    <row r="196" spans="2:2" ht="12.75" customHeight="1" x14ac:dyDescent="0.25">
      <c r="B196" s="2" t="s">
        <v>616</v>
      </c>
    </row>
    <row r="197" spans="2:2" ht="12.75" customHeight="1" x14ac:dyDescent="0.25">
      <c r="B197" s="2" t="s">
        <v>617</v>
      </c>
    </row>
    <row r="198" spans="2:2" ht="12.75" customHeight="1" x14ac:dyDescent="0.25">
      <c r="B198" s="2" t="s">
        <v>618</v>
      </c>
    </row>
    <row r="199" spans="2:2" ht="12.75" customHeight="1" x14ac:dyDescent="0.25">
      <c r="B199" s="2" t="s">
        <v>619</v>
      </c>
    </row>
    <row r="200" spans="2:2" ht="12.75" customHeight="1" x14ac:dyDescent="0.25">
      <c r="B200" s="2" t="s">
        <v>620</v>
      </c>
    </row>
    <row r="201" spans="2:2" ht="12.75" customHeight="1" x14ac:dyDescent="0.25">
      <c r="B201" s="2" t="s">
        <v>621</v>
      </c>
    </row>
    <row r="202" spans="2:2" ht="12.75" customHeight="1" x14ac:dyDescent="0.25">
      <c r="B202" s="2" t="s">
        <v>1014</v>
      </c>
    </row>
    <row r="203" spans="2:2" ht="12.75" customHeight="1" x14ac:dyDescent="0.25">
      <c r="B203" s="2" t="s">
        <v>622</v>
      </c>
    </row>
    <row r="204" spans="2:2" ht="12.75" customHeight="1" x14ac:dyDescent="0.25">
      <c r="B204" s="2" t="s">
        <v>623</v>
      </c>
    </row>
    <row r="205" spans="2:2" ht="12.75" customHeight="1" x14ac:dyDescent="0.25">
      <c r="B205" s="2" t="s">
        <v>624</v>
      </c>
    </row>
    <row r="206" spans="2:2" ht="12.75" customHeight="1" x14ac:dyDescent="0.25">
      <c r="B206" s="2" t="s">
        <v>625</v>
      </c>
    </row>
    <row r="207" spans="2:2" ht="12.75" customHeight="1" x14ac:dyDescent="0.25">
      <c r="B207" s="2" t="s">
        <v>626</v>
      </c>
    </row>
    <row r="208" spans="2:2" ht="12.75" customHeight="1" x14ac:dyDescent="0.25">
      <c r="B208" s="2" t="s">
        <v>627</v>
      </c>
    </row>
    <row r="209" spans="2:2" ht="12.75" customHeight="1" x14ac:dyDescent="0.25">
      <c r="B209" s="2" t="s">
        <v>628</v>
      </c>
    </row>
    <row r="210" spans="2:2" ht="12.75" customHeight="1" x14ac:dyDescent="0.25">
      <c r="B210" s="2" t="s">
        <v>629</v>
      </c>
    </row>
    <row r="211" spans="2:2" ht="12.75" customHeight="1" x14ac:dyDescent="0.25">
      <c r="B211" s="2" t="s">
        <v>630</v>
      </c>
    </row>
    <row r="212" spans="2:2" ht="12.75" customHeight="1" x14ac:dyDescent="0.25">
      <c r="B212" s="2" t="s">
        <v>1015</v>
      </c>
    </row>
    <row r="213" spans="2:2" ht="12.75" customHeight="1" x14ac:dyDescent="0.25">
      <c r="B213" s="2" t="s">
        <v>631</v>
      </c>
    </row>
    <row r="214" spans="2:2" ht="12.75" customHeight="1" x14ac:dyDescent="0.25">
      <c r="B214" s="2" t="s">
        <v>632</v>
      </c>
    </row>
    <row r="215" spans="2:2" ht="12.75" customHeight="1" x14ac:dyDescent="0.25">
      <c r="B215" s="2" t="s">
        <v>633</v>
      </c>
    </row>
    <row r="216" spans="2:2" ht="12.75" customHeight="1" x14ac:dyDescent="0.25">
      <c r="B216" s="2" t="s">
        <v>634</v>
      </c>
    </row>
    <row r="217" spans="2:2" ht="12.75" customHeight="1" x14ac:dyDescent="0.25">
      <c r="B217" s="2" t="s">
        <v>635</v>
      </c>
    </row>
    <row r="218" spans="2:2" ht="12.75" customHeight="1" x14ac:dyDescent="0.25">
      <c r="B218" s="2" t="s">
        <v>636</v>
      </c>
    </row>
    <row r="219" spans="2:2" ht="12.75" customHeight="1" x14ac:dyDescent="0.25">
      <c r="B219" s="2" t="s">
        <v>637</v>
      </c>
    </row>
    <row r="220" spans="2:2" ht="12.75" customHeight="1" x14ac:dyDescent="0.25">
      <c r="B220" s="2" t="s">
        <v>638</v>
      </c>
    </row>
    <row r="221" spans="2:2" ht="12.75" customHeight="1" x14ac:dyDescent="0.25">
      <c r="B221" s="2" t="s">
        <v>1016</v>
      </c>
    </row>
    <row r="222" spans="2:2" ht="12.75" customHeight="1" x14ac:dyDescent="0.25">
      <c r="B222" s="2" t="s">
        <v>639</v>
      </c>
    </row>
    <row r="223" spans="2:2" ht="12.75" customHeight="1" x14ac:dyDescent="0.25">
      <c r="B223" s="2" t="s">
        <v>640</v>
      </c>
    </row>
    <row r="224" spans="2:2" ht="12.75" customHeight="1" x14ac:dyDescent="0.25">
      <c r="B224" s="2" t="s">
        <v>641</v>
      </c>
    </row>
    <row r="225" spans="2:2" ht="12.75" customHeight="1" x14ac:dyDescent="0.25">
      <c r="B225" s="2" t="s">
        <v>642</v>
      </c>
    </row>
    <row r="226" spans="2:2" ht="12.75" customHeight="1" x14ac:dyDescent="0.25">
      <c r="B226" s="2" t="s">
        <v>643</v>
      </c>
    </row>
    <row r="227" spans="2:2" ht="12.75" customHeight="1" x14ac:dyDescent="0.25">
      <c r="B227" s="2" t="s">
        <v>644</v>
      </c>
    </row>
    <row r="228" spans="2:2" ht="12.75" customHeight="1" x14ac:dyDescent="0.25">
      <c r="B228" s="2" t="s">
        <v>1017</v>
      </c>
    </row>
    <row r="229" spans="2:2" ht="12.75" customHeight="1" x14ac:dyDescent="0.25">
      <c r="B229" s="2" t="s">
        <v>645</v>
      </c>
    </row>
    <row r="230" spans="2:2" ht="12.75" customHeight="1" x14ac:dyDescent="0.25">
      <c r="B230" s="2" t="s">
        <v>646</v>
      </c>
    </row>
    <row r="231" spans="2:2" ht="12.75" customHeight="1" x14ac:dyDescent="0.25">
      <c r="B231" s="2" t="s">
        <v>647</v>
      </c>
    </row>
    <row r="232" spans="2:2" ht="12.75" customHeight="1" x14ac:dyDescent="0.25">
      <c r="B232" s="2" t="s">
        <v>648</v>
      </c>
    </row>
    <row r="233" spans="2:2" ht="12.75" customHeight="1" x14ac:dyDescent="0.25">
      <c r="B233" s="2" t="s">
        <v>649</v>
      </c>
    </row>
    <row r="234" spans="2:2" ht="12.75" customHeight="1" x14ac:dyDescent="0.25">
      <c r="B234" s="2" t="s">
        <v>650</v>
      </c>
    </row>
    <row r="235" spans="2:2" ht="12.75" customHeight="1" x14ac:dyDescent="0.25">
      <c r="B235" s="2" t="s">
        <v>651</v>
      </c>
    </row>
    <row r="236" spans="2:2" ht="12.75" customHeight="1" x14ac:dyDescent="0.25">
      <c r="B236" s="2" t="s">
        <v>652</v>
      </c>
    </row>
    <row r="237" spans="2:2" ht="12.75" customHeight="1" x14ac:dyDescent="0.25">
      <c r="B237" s="2" t="s">
        <v>653</v>
      </c>
    </row>
    <row r="238" spans="2:2" ht="12.75" customHeight="1" x14ac:dyDescent="0.25">
      <c r="B238" s="2" t="s">
        <v>654</v>
      </c>
    </row>
    <row r="239" spans="2:2" ht="12.75" customHeight="1" x14ac:dyDescent="0.25">
      <c r="B239" s="2" t="s">
        <v>655</v>
      </c>
    </row>
    <row r="240" spans="2:2" ht="12.75" customHeight="1" x14ac:dyDescent="0.25">
      <c r="B240" s="2" t="s">
        <v>656</v>
      </c>
    </row>
    <row r="241" spans="2:2" ht="12.75" customHeight="1" x14ac:dyDescent="0.25">
      <c r="B241" s="2" t="s">
        <v>657</v>
      </c>
    </row>
    <row r="242" spans="2:2" ht="12.75" customHeight="1" x14ac:dyDescent="0.25">
      <c r="B242" s="2" t="s">
        <v>658</v>
      </c>
    </row>
    <row r="243" spans="2:2" ht="12.75" customHeight="1" x14ac:dyDescent="0.25">
      <c r="B243" s="2" t="s">
        <v>659</v>
      </c>
    </row>
    <row r="244" spans="2:2" ht="12.75" customHeight="1" x14ac:dyDescent="0.25">
      <c r="B244" s="2" t="s">
        <v>660</v>
      </c>
    </row>
    <row r="245" spans="2:2" ht="12.75" customHeight="1" x14ac:dyDescent="0.25">
      <c r="B245" s="2" t="s">
        <v>661</v>
      </c>
    </row>
    <row r="246" spans="2:2" ht="12.75" customHeight="1" x14ac:dyDescent="0.25">
      <c r="B246" s="2" t="s">
        <v>662</v>
      </c>
    </row>
    <row r="247" spans="2:2" ht="12.75" customHeight="1" x14ac:dyDescent="0.25">
      <c r="B247" s="2" t="s">
        <v>663</v>
      </c>
    </row>
    <row r="248" spans="2:2" ht="12.75" customHeight="1" x14ac:dyDescent="0.25">
      <c r="B248" s="2" t="s">
        <v>664</v>
      </c>
    </row>
    <row r="249" spans="2:2" ht="12.75" customHeight="1" x14ac:dyDescent="0.25">
      <c r="B249" s="2" t="s">
        <v>665</v>
      </c>
    </row>
    <row r="250" spans="2:2" ht="12.75" customHeight="1" x14ac:dyDescent="0.25">
      <c r="B250" s="2" t="s">
        <v>666</v>
      </c>
    </row>
    <row r="251" spans="2:2" ht="12.75" customHeight="1" x14ac:dyDescent="0.25">
      <c r="B251" s="2" t="s">
        <v>667</v>
      </c>
    </row>
    <row r="252" spans="2:2" ht="12.75" customHeight="1" x14ac:dyDescent="0.25">
      <c r="B252" s="2" t="s">
        <v>668</v>
      </c>
    </row>
    <row r="253" spans="2:2" ht="12.75" customHeight="1" x14ac:dyDescent="0.25">
      <c r="B253" s="2" t="s">
        <v>669</v>
      </c>
    </row>
    <row r="254" spans="2:2" ht="12.75" customHeight="1" x14ac:dyDescent="0.25">
      <c r="B254" s="2" t="s">
        <v>670</v>
      </c>
    </row>
    <row r="255" spans="2:2" ht="12.75" customHeight="1" x14ac:dyDescent="0.25">
      <c r="B255" s="2" t="s">
        <v>671</v>
      </c>
    </row>
    <row r="256" spans="2:2" ht="12.75" customHeight="1" x14ac:dyDescent="0.25">
      <c r="B256" s="2" t="s">
        <v>672</v>
      </c>
    </row>
    <row r="257" spans="2:2" ht="12.75" customHeight="1" x14ac:dyDescent="0.25">
      <c r="B257" s="2" t="s">
        <v>673</v>
      </c>
    </row>
    <row r="258" spans="2:2" ht="12.75" customHeight="1" x14ac:dyDescent="0.25">
      <c r="B258" s="2" t="s">
        <v>674</v>
      </c>
    </row>
    <row r="259" spans="2:2" ht="12.75" customHeight="1" x14ac:dyDescent="0.25">
      <c r="B259" s="2" t="s">
        <v>675</v>
      </c>
    </row>
    <row r="260" spans="2:2" ht="12.75" customHeight="1" x14ac:dyDescent="0.25">
      <c r="B260" s="2" t="s">
        <v>676</v>
      </c>
    </row>
    <row r="261" spans="2:2" ht="12.75" customHeight="1" x14ac:dyDescent="0.25">
      <c r="B261" s="2" t="s">
        <v>677</v>
      </c>
    </row>
    <row r="262" spans="2:2" ht="12.75" customHeight="1" x14ac:dyDescent="0.25">
      <c r="B262" s="2" t="s">
        <v>678</v>
      </c>
    </row>
    <row r="263" spans="2:2" ht="12.75" customHeight="1" x14ac:dyDescent="0.25">
      <c r="B263" s="2" t="s">
        <v>679</v>
      </c>
    </row>
    <row r="264" spans="2:2" ht="12.75" customHeight="1" x14ac:dyDescent="0.25">
      <c r="B264" s="2" t="s">
        <v>680</v>
      </c>
    </row>
    <row r="265" spans="2:2" ht="12.75" customHeight="1" x14ac:dyDescent="0.25">
      <c r="B265" s="2" t="s">
        <v>681</v>
      </c>
    </row>
    <row r="266" spans="2:2" ht="12.75" customHeight="1" x14ac:dyDescent="0.25">
      <c r="B266" s="2" t="s">
        <v>682</v>
      </c>
    </row>
    <row r="267" spans="2:2" ht="12.75" customHeight="1" x14ac:dyDescent="0.25">
      <c r="B267" s="2" t="s">
        <v>683</v>
      </c>
    </row>
    <row r="268" spans="2:2" ht="12.75" customHeight="1" x14ac:dyDescent="0.25">
      <c r="B268" s="2" t="s">
        <v>684</v>
      </c>
    </row>
    <row r="269" spans="2:2" ht="12.75" customHeight="1" x14ac:dyDescent="0.25">
      <c r="B269" s="2" t="s">
        <v>685</v>
      </c>
    </row>
    <row r="270" spans="2:2" ht="12.75" customHeight="1" x14ac:dyDescent="0.25">
      <c r="B270" s="2" t="s">
        <v>686</v>
      </c>
    </row>
    <row r="271" spans="2:2" ht="12.75" customHeight="1" x14ac:dyDescent="0.25">
      <c r="B271" s="2" t="s">
        <v>687</v>
      </c>
    </row>
    <row r="272" spans="2:2" ht="12.75" customHeight="1" x14ac:dyDescent="0.25">
      <c r="B272" s="2" t="s">
        <v>688</v>
      </c>
    </row>
    <row r="273" spans="2:2" ht="12.75" customHeight="1" x14ac:dyDescent="0.25">
      <c r="B273" s="2" t="s">
        <v>689</v>
      </c>
    </row>
    <row r="274" spans="2:2" ht="12.75" customHeight="1" x14ac:dyDescent="0.25">
      <c r="B274" s="2" t="s">
        <v>690</v>
      </c>
    </row>
    <row r="275" spans="2:2" ht="12.75" customHeight="1" x14ac:dyDescent="0.25">
      <c r="B275" s="2" t="s">
        <v>691</v>
      </c>
    </row>
    <row r="276" spans="2:2" ht="12.75" customHeight="1" x14ac:dyDescent="0.25">
      <c r="B276" s="2" t="s">
        <v>692</v>
      </c>
    </row>
    <row r="277" spans="2:2" ht="12.75" customHeight="1" x14ac:dyDescent="0.25">
      <c r="B277" s="2" t="s">
        <v>1018</v>
      </c>
    </row>
    <row r="278" spans="2:2" ht="12.75" customHeight="1" x14ac:dyDescent="0.25">
      <c r="B278" s="2" t="s">
        <v>693</v>
      </c>
    </row>
    <row r="279" spans="2:2" ht="12.75" customHeight="1" x14ac:dyDescent="0.25">
      <c r="B279" s="2" t="s">
        <v>694</v>
      </c>
    </row>
    <row r="280" spans="2:2" ht="12.75" customHeight="1" x14ac:dyDescent="0.25">
      <c r="B280" s="2" t="s">
        <v>1019</v>
      </c>
    </row>
    <row r="281" spans="2:2" ht="12.75" customHeight="1" x14ac:dyDescent="0.25">
      <c r="B281" s="2" t="s">
        <v>695</v>
      </c>
    </row>
    <row r="282" spans="2:2" ht="12.75" customHeight="1" x14ac:dyDescent="0.25">
      <c r="B282" s="2" t="s">
        <v>696</v>
      </c>
    </row>
    <row r="283" spans="2:2" ht="12.75" customHeight="1" x14ac:dyDescent="0.25">
      <c r="B283" s="2" t="s">
        <v>697</v>
      </c>
    </row>
    <row r="284" spans="2:2" ht="12.75" customHeight="1" x14ac:dyDescent="0.25">
      <c r="B284" s="2" t="s">
        <v>698</v>
      </c>
    </row>
    <row r="285" spans="2:2" ht="12.75" customHeight="1" x14ac:dyDescent="0.25">
      <c r="B285" s="2" t="s">
        <v>699</v>
      </c>
    </row>
    <row r="286" spans="2:2" ht="12.75" customHeight="1" x14ac:dyDescent="0.25">
      <c r="B286" s="2" t="s">
        <v>700</v>
      </c>
    </row>
    <row r="287" spans="2:2" ht="12.75" customHeight="1" x14ac:dyDescent="0.25">
      <c r="B287" s="2" t="s">
        <v>701</v>
      </c>
    </row>
    <row r="288" spans="2:2" ht="12.75" customHeight="1" x14ac:dyDescent="0.25">
      <c r="B288" s="2" t="s">
        <v>702</v>
      </c>
    </row>
    <row r="289" spans="2:2" ht="12.75" customHeight="1" x14ac:dyDescent="0.25">
      <c r="B289" s="2" t="s">
        <v>703</v>
      </c>
    </row>
    <row r="290" spans="2:2" ht="12.75" customHeight="1" x14ac:dyDescent="0.25">
      <c r="B290" s="2" t="s">
        <v>704</v>
      </c>
    </row>
    <row r="291" spans="2:2" ht="12.75" customHeight="1" x14ac:dyDescent="0.25">
      <c r="B291" s="2" t="s">
        <v>705</v>
      </c>
    </row>
    <row r="292" spans="2:2" ht="12.75" customHeight="1" x14ac:dyDescent="0.25">
      <c r="B292" s="2" t="s">
        <v>706</v>
      </c>
    </row>
    <row r="293" spans="2:2" ht="12.75" customHeight="1" x14ac:dyDescent="0.25">
      <c r="B293" s="2" t="s">
        <v>707</v>
      </c>
    </row>
    <row r="294" spans="2:2" ht="12.75" customHeight="1" x14ac:dyDescent="0.25">
      <c r="B294" s="2" t="s">
        <v>708</v>
      </c>
    </row>
    <row r="295" spans="2:2" ht="12.75" customHeight="1" x14ac:dyDescent="0.25">
      <c r="B295" s="2" t="s">
        <v>709</v>
      </c>
    </row>
    <row r="296" spans="2:2" ht="12.75" customHeight="1" x14ac:dyDescent="0.25">
      <c r="B296" s="2" t="s">
        <v>710</v>
      </c>
    </row>
    <row r="297" spans="2:2" ht="12.75" customHeight="1" x14ac:dyDescent="0.25">
      <c r="B297" s="2" t="s">
        <v>711</v>
      </c>
    </row>
    <row r="298" spans="2:2" ht="12.75" customHeight="1" x14ac:dyDescent="0.25">
      <c r="B298" s="2" t="s">
        <v>712</v>
      </c>
    </row>
    <row r="299" spans="2:2" ht="12.75" customHeight="1" x14ac:dyDescent="0.25">
      <c r="B299" s="2" t="s">
        <v>713</v>
      </c>
    </row>
    <row r="300" spans="2:2" ht="12.75" customHeight="1" x14ac:dyDescent="0.25">
      <c r="B300" s="2" t="s">
        <v>714</v>
      </c>
    </row>
    <row r="301" spans="2:2" ht="12.75" customHeight="1" x14ac:dyDescent="0.25">
      <c r="B301" s="2" t="s">
        <v>715</v>
      </c>
    </row>
    <row r="302" spans="2:2" ht="12.75" customHeight="1" x14ac:dyDescent="0.25">
      <c r="B302" s="2" t="s">
        <v>716</v>
      </c>
    </row>
    <row r="303" spans="2:2" ht="12.75" customHeight="1" x14ac:dyDescent="0.25">
      <c r="B303" s="2" t="s">
        <v>717</v>
      </c>
    </row>
    <row r="304" spans="2:2" ht="12.75" customHeight="1" x14ac:dyDescent="0.25">
      <c r="B304" s="2" t="s">
        <v>718</v>
      </c>
    </row>
    <row r="305" spans="2:2" ht="12.75" customHeight="1" x14ac:dyDescent="0.25">
      <c r="B305" s="2" t="s">
        <v>719</v>
      </c>
    </row>
    <row r="306" spans="2:2" ht="12.75" customHeight="1" x14ac:dyDescent="0.25">
      <c r="B306" s="2" t="s">
        <v>720</v>
      </c>
    </row>
    <row r="307" spans="2:2" ht="12.75" customHeight="1" x14ac:dyDescent="0.25">
      <c r="B307" s="2" t="s">
        <v>721</v>
      </c>
    </row>
    <row r="308" spans="2:2" ht="12.75" customHeight="1" x14ac:dyDescent="0.25">
      <c r="B308" s="2" t="s">
        <v>722</v>
      </c>
    </row>
    <row r="309" spans="2:2" ht="12.75" customHeight="1" x14ac:dyDescent="0.25">
      <c r="B309" s="2" t="s">
        <v>723</v>
      </c>
    </row>
    <row r="310" spans="2:2" ht="12.75" customHeight="1" x14ac:dyDescent="0.25">
      <c r="B310" s="2" t="s">
        <v>724</v>
      </c>
    </row>
    <row r="311" spans="2:2" ht="12.75" customHeight="1" x14ac:dyDescent="0.25">
      <c r="B311" s="2" t="s">
        <v>946</v>
      </c>
    </row>
    <row r="312" spans="2:2" ht="12.75" customHeight="1" x14ac:dyDescent="0.25">
      <c r="B312" s="2" t="s">
        <v>725</v>
      </c>
    </row>
    <row r="313" spans="2:2" ht="12.75" customHeight="1" x14ac:dyDescent="0.25">
      <c r="B313" s="2" t="s">
        <v>726</v>
      </c>
    </row>
    <row r="314" spans="2:2" ht="12.75" customHeight="1" x14ac:dyDescent="0.25">
      <c r="B314" s="2" t="s">
        <v>727</v>
      </c>
    </row>
    <row r="315" spans="2:2" ht="12.75" customHeight="1" x14ac:dyDescent="0.25">
      <c r="B315" s="2" t="s">
        <v>728</v>
      </c>
    </row>
    <row r="316" spans="2:2" ht="12.75" customHeight="1" x14ac:dyDescent="0.25">
      <c r="B316" s="2" t="s">
        <v>729</v>
      </c>
    </row>
    <row r="317" spans="2:2" ht="12.75" customHeight="1" x14ac:dyDescent="0.25">
      <c r="B317" s="2" t="s">
        <v>730</v>
      </c>
    </row>
    <row r="318" spans="2:2" ht="12.75" customHeight="1" x14ac:dyDescent="0.25">
      <c r="B318" s="2" t="s">
        <v>731</v>
      </c>
    </row>
    <row r="319" spans="2:2" ht="12.75" customHeight="1" x14ac:dyDescent="0.25">
      <c r="B319" s="2" t="s">
        <v>732</v>
      </c>
    </row>
    <row r="320" spans="2:2" ht="12.75" customHeight="1" x14ac:dyDescent="0.25">
      <c r="B320" s="2" t="s">
        <v>733</v>
      </c>
    </row>
    <row r="321" spans="2:2" ht="12.75" customHeight="1" x14ac:dyDescent="0.25">
      <c r="B321" s="2" t="s">
        <v>734</v>
      </c>
    </row>
    <row r="322" spans="2:2" ht="12.75" customHeight="1" x14ac:dyDescent="0.25">
      <c r="B322" s="2" t="s">
        <v>735</v>
      </c>
    </row>
    <row r="323" spans="2:2" ht="12.75" customHeight="1" x14ac:dyDescent="0.25">
      <c r="B323" s="2" t="s">
        <v>736</v>
      </c>
    </row>
    <row r="324" spans="2:2" ht="12.75" customHeight="1" x14ac:dyDescent="0.25">
      <c r="B324" s="2" t="s">
        <v>737</v>
      </c>
    </row>
    <row r="325" spans="2:2" ht="12.75" customHeight="1" x14ac:dyDescent="0.25">
      <c r="B325" s="2" t="s">
        <v>738</v>
      </c>
    </row>
    <row r="326" spans="2:2" ht="12.75" customHeight="1" x14ac:dyDescent="0.25">
      <c r="B326" s="2" t="s">
        <v>739</v>
      </c>
    </row>
    <row r="327" spans="2:2" ht="12.75" customHeight="1" x14ac:dyDescent="0.25">
      <c r="B327" s="2" t="s">
        <v>740</v>
      </c>
    </row>
    <row r="328" spans="2:2" ht="12.75" customHeight="1" x14ac:dyDescent="0.25">
      <c r="B328" s="2" t="s">
        <v>741</v>
      </c>
    </row>
    <row r="329" spans="2:2" ht="12.75" customHeight="1" x14ac:dyDescent="0.25">
      <c r="B329" s="2" t="s">
        <v>742</v>
      </c>
    </row>
    <row r="330" spans="2:2" ht="12.75" customHeight="1" x14ac:dyDescent="0.25">
      <c r="B330" s="2" t="s">
        <v>743</v>
      </c>
    </row>
    <row r="331" spans="2:2" ht="12.75" customHeight="1" x14ac:dyDescent="0.25">
      <c r="B331" s="2" t="s">
        <v>744</v>
      </c>
    </row>
    <row r="332" spans="2:2" ht="12.75" customHeight="1" x14ac:dyDescent="0.25">
      <c r="B332" s="2" t="s">
        <v>745</v>
      </c>
    </row>
    <row r="333" spans="2:2" x14ac:dyDescent="0.25">
      <c r="B333" s="2" t="s">
        <v>746</v>
      </c>
    </row>
    <row r="334" spans="2:2" x14ac:dyDescent="0.25">
      <c r="B334" s="2" t="s">
        <v>37</v>
      </c>
    </row>
    <row r="335" spans="2:2" x14ac:dyDescent="0.25">
      <c r="B335" s="2" t="s">
        <v>38</v>
      </c>
    </row>
    <row r="336" spans="2:2" x14ac:dyDescent="0.25">
      <c r="B336" s="2" t="s">
        <v>947</v>
      </c>
    </row>
    <row r="337" spans="2:2" x14ac:dyDescent="0.25">
      <c r="B337" s="2" t="s">
        <v>39</v>
      </c>
    </row>
    <row r="338" spans="2:2" x14ac:dyDescent="0.25">
      <c r="B338" s="2" t="s">
        <v>948</v>
      </c>
    </row>
    <row r="339" spans="2:2" x14ac:dyDescent="0.25">
      <c r="B339" s="2" t="s">
        <v>40</v>
      </c>
    </row>
    <row r="340" spans="2:2" x14ac:dyDescent="0.25">
      <c r="B340" s="2" t="s">
        <v>41</v>
      </c>
    </row>
    <row r="341" spans="2:2" x14ac:dyDescent="0.25">
      <c r="B341" s="2" t="s">
        <v>747</v>
      </c>
    </row>
    <row r="342" spans="2:2" ht="26.25" x14ac:dyDescent="0.25">
      <c r="B342" s="2" t="s">
        <v>748</v>
      </c>
    </row>
    <row r="343" spans="2:2" x14ac:dyDescent="0.25">
      <c r="B343" s="2" t="s">
        <v>42</v>
      </c>
    </row>
    <row r="344" spans="2:2" x14ac:dyDescent="0.25">
      <c r="B344" s="2" t="s">
        <v>43</v>
      </c>
    </row>
    <row r="345" spans="2:2" x14ac:dyDescent="0.25">
      <c r="B345" s="2" t="s">
        <v>949</v>
      </c>
    </row>
    <row r="346" spans="2:2" x14ac:dyDescent="0.25">
      <c r="B346" s="2" t="s">
        <v>44</v>
      </c>
    </row>
    <row r="347" spans="2:2" x14ac:dyDescent="0.25">
      <c r="B347" s="2" t="s">
        <v>749</v>
      </c>
    </row>
    <row r="348" spans="2:2" x14ac:dyDescent="0.25">
      <c r="B348" s="2" t="s">
        <v>760</v>
      </c>
    </row>
    <row r="349" spans="2:2" x14ac:dyDescent="0.25">
      <c r="B349" s="2" t="s">
        <v>45</v>
      </c>
    </row>
    <row r="350" spans="2:2" x14ac:dyDescent="0.25">
      <c r="B350" s="2" t="s">
        <v>46</v>
      </c>
    </row>
    <row r="351" spans="2:2" x14ac:dyDescent="0.25">
      <c r="B351" s="2" t="s">
        <v>950</v>
      </c>
    </row>
    <row r="352" spans="2:2" x14ac:dyDescent="0.25">
      <c r="B352" s="2" t="s">
        <v>47</v>
      </c>
    </row>
    <row r="353" spans="2:2" x14ac:dyDescent="0.25">
      <c r="B353" s="2" t="s">
        <v>951</v>
      </c>
    </row>
    <row r="354" spans="2:2" x14ac:dyDescent="0.25">
      <c r="B354" s="2" t="s">
        <v>48</v>
      </c>
    </row>
    <row r="355" spans="2:2" x14ac:dyDescent="0.25">
      <c r="B355" s="2" t="s">
        <v>49</v>
      </c>
    </row>
    <row r="356" spans="2:2" x14ac:dyDescent="0.25">
      <c r="B356" s="2" t="s">
        <v>50</v>
      </c>
    </row>
    <row r="357" spans="2:2" x14ac:dyDescent="0.25">
      <c r="B357" s="2" t="s">
        <v>34</v>
      </c>
    </row>
    <row r="358" spans="2:2" x14ac:dyDescent="0.25">
      <c r="B358" s="2" t="s">
        <v>51</v>
      </c>
    </row>
    <row r="359" spans="2:2" x14ac:dyDescent="0.25">
      <c r="B359" s="2" t="s">
        <v>952</v>
      </c>
    </row>
    <row r="360" spans="2:2" x14ac:dyDescent="0.25">
      <c r="B360" s="2" t="s">
        <v>794</v>
      </c>
    </row>
    <row r="361" spans="2:2" x14ac:dyDescent="0.25">
      <c r="B361" s="2" t="s">
        <v>801</v>
      </c>
    </row>
    <row r="362" spans="2:2" x14ac:dyDescent="0.25">
      <c r="B362" s="2" t="s">
        <v>953</v>
      </c>
    </row>
    <row r="363" spans="2:2" x14ac:dyDescent="0.25">
      <c r="B363" s="2" t="s">
        <v>788</v>
      </c>
    </row>
    <row r="364" spans="2:2" x14ac:dyDescent="0.25">
      <c r="B364" s="2" t="s">
        <v>52</v>
      </c>
    </row>
    <row r="365" spans="2:2" x14ac:dyDescent="0.25">
      <c r="B365" s="2" t="s">
        <v>35</v>
      </c>
    </row>
    <row r="366" spans="2:2" ht="26.25" x14ac:dyDescent="0.25">
      <c r="B366" s="2" t="s">
        <v>53</v>
      </c>
    </row>
    <row r="367" spans="2:2" x14ac:dyDescent="0.25">
      <c r="B367" s="2" t="s">
        <v>54</v>
      </c>
    </row>
    <row r="368" spans="2:2" x14ac:dyDescent="0.25">
      <c r="B368" s="2" t="s">
        <v>55</v>
      </c>
    </row>
    <row r="369" spans="2:2" x14ac:dyDescent="0.25">
      <c r="B369" s="2" t="s">
        <v>56</v>
      </c>
    </row>
    <row r="370" spans="2:2" x14ac:dyDescent="0.25">
      <c r="B370" s="2" t="s">
        <v>57</v>
      </c>
    </row>
    <row r="371" spans="2:2" x14ac:dyDescent="0.25">
      <c r="B371" s="2" t="s">
        <v>58</v>
      </c>
    </row>
    <row r="372" spans="2:2" x14ac:dyDescent="0.25">
      <c r="B372" s="2" t="s">
        <v>59</v>
      </c>
    </row>
    <row r="373" spans="2:2" x14ac:dyDescent="0.25">
      <c r="B373" s="2" t="s">
        <v>60</v>
      </c>
    </row>
    <row r="374" spans="2:2" x14ac:dyDescent="0.25">
      <c r="B374" s="2" t="s">
        <v>61</v>
      </c>
    </row>
    <row r="375" spans="2:2" x14ac:dyDescent="0.25">
      <c r="B375" s="2" t="s">
        <v>62</v>
      </c>
    </row>
    <row r="376" spans="2:2" x14ac:dyDescent="0.25">
      <c r="B376" s="2" t="s">
        <v>63</v>
      </c>
    </row>
    <row r="377" spans="2:2" x14ac:dyDescent="0.25">
      <c r="B377" s="2" t="s">
        <v>64</v>
      </c>
    </row>
    <row r="378" spans="2:2" x14ac:dyDescent="0.25">
      <c r="B378" s="2" t="s">
        <v>65</v>
      </c>
    </row>
    <row r="379" spans="2:2" x14ac:dyDescent="0.25">
      <c r="B379" s="2" t="s">
        <v>66</v>
      </c>
    </row>
    <row r="380" spans="2:2" x14ac:dyDescent="0.25">
      <c r="B380" s="2" t="s">
        <v>67</v>
      </c>
    </row>
    <row r="381" spans="2:2" x14ac:dyDescent="0.25">
      <c r="B381" s="2" t="s">
        <v>797</v>
      </c>
    </row>
    <row r="382" spans="2:2" x14ac:dyDescent="0.25">
      <c r="B382" s="2" t="s">
        <v>808</v>
      </c>
    </row>
    <row r="383" spans="2:2" x14ac:dyDescent="0.25">
      <c r="B383" s="2" t="s">
        <v>799</v>
      </c>
    </row>
    <row r="384" spans="2:2" x14ac:dyDescent="0.25">
      <c r="B384" s="2" t="s">
        <v>954</v>
      </c>
    </row>
    <row r="385" spans="2:2" x14ac:dyDescent="0.25">
      <c r="B385" s="2" t="s">
        <v>68</v>
      </c>
    </row>
    <row r="386" spans="2:2" x14ac:dyDescent="0.25">
      <c r="B386" s="2" t="s">
        <v>69</v>
      </c>
    </row>
    <row r="387" spans="2:2" x14ac:dyDescent="0.25">
      <c r="B387" s="2" t="s">
        <v>955</v>
      </c>
    </row>
    <row r="388" spans="2:2" x14ac:dyDescent="0.25">
      <c r="B388" s="2" t="s">
        <v>956</v>
      </c>
    </row>
    <row r="389" spans="2:2" x14ac:dyDescent="0.25">
      <c r="B389" s="2" t="s">
        <v>813</v>
      </c>
    </row>
    <row r="390" spans="2:2" x14ac:dyDescent="0.25">
      <c r="B390" s="2" t="s">
        <v>70</v>
      </c>
    </row>
    <row r="391" spans="2:2" x14ac:dyDescent="0.25">
      <c r="B391" s="2" t="s">
        <v>71</v>
      </c>
    </row>
    <row r="392" spans="2:2" x14ac:dyDescent="0.25">
      <c r="B392" s="2" t="s">
        <v>72</v>
      </c>
    </row>
    <row r="393" spans="2:2" x14ac:dyDescent="0.25">
      <c r="B393" s="2" t="s">
        <v>73</v>
      </c>
    </row>
    <row r="394" spans="2:2" x14ac:dyDescent="0.25">
      <c r="B394" s="2" t="s">
        <v>74</v>
      </c>
    </row>
    <row r="395" spans="2:2" x14ac:dyDescent="0.25">
      <c r="B395" s="2" t="s">
        <v>75</v>
      </c>
    </row>
    <row r="396" spans="2:2" x14ac:dyDescent="0.25">
      <c r="B396" s="2" t="s">
        <v>76</v>
      </c>
    </row>
    <row r="397" spans="2:2" x14ac:dyDescent="0.25">
      <c r="B397" s="2" t="s">
        <v>77</v>
      </c>
    </row>
    <row r="398" spans="2:2" x14ac:dyDescent="0.25">
      <c r="B398" s="2" t="s">
        <v>78</v>
      </c>
    </row>
    <row r="399" spans="2:2" x14ac:dyDescent="0.25">
      <c r="B399" s="2" t="s">
        <v>79</v>
      </c>
    </row>
    <row r="400" spans="2:2" x14ac:dyDescent="0.25">
      <c r="B400" s="2" t="s">
        <v>957</v>
      </c>
    </row>
    <row r="401" spans="2:2" x14ac:dyDescent="0.25">
      <c r="B401" s="2" t="s">
        <v>958</v>
      </c>
    </row>
    <row r="402" spans="2:2" x14ac:dyDescent="0.25">
      <c r="B402" s="2" t="s">
        <v>80</v>
      </c>
    </row>
    <row r="403" spans="2:2" x14ac:dyDescent="0.25">
      <c r="B403" s="2" t="s">
        <v>81</v>
      </c>
    </row>
    <row r="404" spans="2:2" x14ac:dyDescent="0.25">
      <c r="B404" s="2" t="s">
        <v>750</v>
      </c>
    </row>
    <row r="405" spans="2:2" x14ac:dyDescent="0.25">
      <c r="B405" s="2" t="s">
        <v>82</v>
      </c>
    </row>
    <row r="406" spans="2:2" x14ac:dyDescent="0.25">
      <c r="B406" s="2" t="s">
        <v>83</v>
      </c>
    </row>
    <row r="407" spans="2:2" x14ac:dyDescent="0.25">
      <c r="B407" s="2" t="s">
        <v>84</v>
      </c>
    </row>
    <row r="408" spans="2:2" x14ac:dyDescent="0.25">
      <c r="B408" s="2" t="s">
        <v>959</v>
      </c>
    </row>
    <row r="409" spans="2:2" x14ac:dyDescent="0.25">
      <c r="B409" s="2" t="s">
        <v>85</v>
      </c>
    </row>
    <row r="410" spans="2:2" x14ac:dyDescent="0.25">
      <c r="B410" s="2" t="s">
        <v>86</v>
      </c>
    </row>
    <row r="411" spans="2:2" x14ac:dyDescent="0.25">
      <c r="B411" s="2" t="s">
        <v>87</v>
      </c>
    </row>
    <row r="412" spans="2:2" x14ac:dyDescent="0.25">
      <c r="B412" s="2" t="s">
        <v>88</v>
      </c>
    </row>
    <row r="413" spans="2:2" x14ac:dyDescent="0.25">
      <c r="B413" s="2" t="s">
        <v>960</v>
      </c>
    </row>
    <row r="414" spans="2:2" x14ac:dyDescent="0.25">
      <c r="B414" s="2" t="s">
        <v>89</v>
      </c>
    </row>
    <row r="415" spans="2:2" x14ac:dyDescent="0.25">
      <c r="B415" s="2" t="s">
        <v>90</v>
      </c>
    </row>
    <row r="416" spans="2:2" x14ac:dyDescent="0.25">
      <c r="B416" s="2" t="s">
        <v>91</v>
      </c>
    </row>
    <row r="417" spans="2:2" x14ac:dyDescent="0.25">
      <c r="B417" s="2" t="s">
        <v>92</v>
      </c>
    </row>
    <row r="418" spans="2:2" x14ac:dyDescent="0.25">
      <c r="B418" s="2" t="s">
        <v>93</v>
      </c>
    </row>
    <row r="419" spans="2:2" x14ac:dyDescent="0.25">
      <c r="B419" s="2" t="s">
        <v>94</v>
      </c>
    </row>
    <row r="420" spans="2:2" x14ac:dyDescent="0.25">
      <c r="B420" s="2" t="s">
        <v>95</v>
      </c>
    </row>
    <row r="421" spans="2:2" x14ac:dyDescent="0.25">
      <c r="B421" s="2" t="s">
        <v>96</v>
      </c>
    </row>
    <row r="422" spans="2:2" x14ac:dyDescent="0.25">
      <c r="B422" s="2" t="s">
        <v>1020</v>
      </c>
    </row>
    <row r="423" spans="2:2" x14ac:dyDescent="0.25">
      <c r="B423" s="2" t="s">
        <v>961</v>
      </c>
    </row>
    <row r="424" spans="2:2" x14ac:dyDescent="0.25">
      <c r="B424" s="2" t="s">
        <v>97</v>
      </c>
    </row>
    <row r="425" spans="2:2" x14ac:dyDescent="0.25">
      <c r="B425" s="2" t="s">
        <v>98</v>
      </c>
    </row>
    <row r="426" spans="2:2" x14ac:dyDescent="0.25">
      <c r="B426" s="2" t="s">
        <v>99</v>
      </c>
    </row>
    <row r="427" spans="2:2" x14ac:dyDescent="0.25">
      <c r="B427" s="2" t="s">
        <v>100</v>
      </c>
    </row>
    <row r="428" spans="2:2" x14ac:dyDescent="0.25">
      <c r="B428" s="2" t="s">
        <v>101</v>
      </c>
    </row>
    <row r="429" spans="2:2" x14ac:dyDescent="0.25">
      <c r="B429" s="2" t="s">
        <v>102</v>
      </c>
    </row>
    <row r="430" spans="2:2" x14ac:dyDescent="0.25">
      <c r="B430" s="2" t="s">
        <v>103</v>
      </c>
    </row>
    <row r="431" spans="2:2" x14ac:dyDescent="0.25">
      <c r="B431" s="2" t="s">
        <v>104</v>
      </c>
    </row>
    <row r="432" spans="2:2" x14ac:dyDescent="0.25">
      <c r="B432" s="2" t="s">
        <v>105</v>
      </c>
    </row>
    <row r="433" spans="2:2" x14ac:dyDescent="0.25">
      <c r="B433" s="2" t="s">
        <v>106</v>
      </c>
    </row>
    <row r="434" spans="2:2" x14ac:dyDescent="0.25">
      <c r="B434" s="2" t="s">
        <v>802</v>
      </c>
    </row>
    <row r="435" spans="2:2" x14ac:dyDescent="0.25">
      <c r="B435" s="2" t="s">
        <v>962</v>
      </c>
    </row>
    <row r="436" spans="2:2" x14ac:dyDescent="0.25">
      <c r="B436" s="2" t="s">
        <v>107</v>
      </c>
    </row>
    <row r="437" spans="2:2" x14ac:dyDescent="0.25">
      <c r="B437" s="2" t="s">
        <v>963</v>
      </c>
    </row>
    <row r="438" spans="2:2" x14ac:dyDescent="0.25">
      <c r="B438" s="2" t="s">
        <v>108</v>
      </c>
    </row>
    <row r="439" spans="2:2" x14ac:dyDescent="0.25">
      <c r="B439" s="2" t="s">
        <v>109</v>
      </c>
    </row>
    <row r="440" spans="2:2" x14ac:dyDescent="0.25">
      <c r="B440" s="2" t="s">
        <v>110</v>
      </c>
    </row>
    <row r="441" spans="2:2" x14ac:dyDescent="0.25">
      <c r="B441" s="2" t="s">
        <v>111</v>
      </c>
    </row>
    <row r="442" spans="2:2" x14ac:dyDescent="0.25">
      <c r="B442" s="2" t="s">
        <v>751</v>
      </c>
    </row>
    <row r="443" spans="2:2" x14ac:dyDescent="0.25">
      <c r="B443" s="2" t="s">
        <v>112</v>
      </c>
    </row>
    <row r="444" spans="2:2" x14ac:dyDescent="0.25">
      <c r="B444" s="2" t="s">
        <v>113</v>
      </c>
    </row>
    <row r="445" spans="2:2" x14ac:dyDescent="0.25">
      <c r="B445" s="2" t="s">
        <v>114</v>
      </c>
    </row>
    <row r="446" spans="2:2" x14ac:dyDescent="0.25">
      <c r="B446" s="2" t="s">
        <v>115</v>
      </c>
    </row>
    <row r="447" spans="2:2" x14ac:dyDescent="0.25">
      <c r="B447" s="2" t="s">
        <v>116</v>
      </c>
    </row>
    <row r="448" spans="2:2" x14ac:dyDescent="0.25">
      <c r="B448" s="2" t="s">
        <v>117</v>
      </c>
    </row>
    <row r="449" spans="2:2" x14ac:dyDescent="0.25">
      <c r="B449" s="2" t="s">
        <v>964</v>
      </c>
    </row>
    <row r="450" spans="2:2" x14ac:dyDescent="0.25">
      <c r="B450" s="2" t="s">
        <v>118</v>
      </c>
    </row>
    <row r="451" spans="2:2" x14ac:dyDescent="0.25">
      <c r="B451" s="2" t="s">
        <v>119</v>
      </c>
    </row>
    <row r="452" spans="2:2" x14ac:dyDescent="0.25">
      <c r="B452" s="2" t="s">
        <v>120</v>
      </c>
    </row>
    <row r="453" spans="2:2" x14ac:dyDescent="0.25">
      <c r="B453" s="2" t="s">
        <v>121</v>
      </c>
    </row>
    <row r="454" spans="2:2" x14ac:dyDescent="0.25">
      <c r="B454" s="2" t="s">
        <v>122</v>
      </c>
    </row>
    <row r="455" spans="2:2" x14ac:dyDescent="0.25">
      <c r="B455" s="2" t="s">
        <v>123</v>
      </c>
    </row>
    <row r="456" spans="2:2" x14ac:dyDescent="0.25">
      <c r="B456" s="2" t="s">
        <v>124</v>
      </c>
    </row>
    <row r="457" spans="2:2" x14ac:dyDescent="0.25">
      <c r="B457" s="2" t="s">
        <v>125</v>
      </c>
    </row>
    <row r="458" spans="2:2" x14ac:dyDescent="0.25">
      <c r="B458" s="2" t="s">
        <v>126</v>
      </c>
    </row>
    <row r="459" spans="2:2" x14ac:dyDescent="0.25">
      <c r="B459" s="2" t="s">
        <v>127</v>
      </c>
    </row>
    <row r="460" spans="2:2" x14ac:dyDescent="0.25">
      <c r="B460" s="2" t="s">
        <v>128</v>
      </c>
    </row>
    <row r="461" spans="2:2" x14ac:dyDescent="0.25">
      <c r="B461" s="2" t="s">
        <v>129</v>
      </c>
    </row>
    <row r="462" spans="2:2" x14ac:dyDescent="0.25">
      <c r="B462" s="2" t="s">
        <v>130</v>
      </c>
    </row>
    <row r="463" spans="2:2" x14ac:dyDescent="0.25">
      <c r="B463" s="2" t="s">
        <v>131</v>
      </c>
    </row>
    <row r="464" spans="2:2" x14ac:dyDescent="0.25">
      <c r="B464" s="2" t="s">
        <v>132</v>
      </c>
    </row>
    <row r="465" spans="2:2" x14ac:dyDescent="0.25">
      <c r="B465" s="2" t="s">
        <v>133</v>
      </c>
    </row>
    <row r="466" spans="2:2" x14ac:dyDescent="0.25">
      <c r="B466" s="2" t="s">
        <v>965</v>
      </c>
    </row>
    <row r="467" spans="2:2" x14ac:dyDescent="0.25">
      <c r="B467" s="2" t="s">
        <v>134</v>
      </c>
    </row>
    <row r="468" spans="2:2" x14ac:dyDescent="0.25">
      <c r="B468" s="2" t="s">
        <v>800</v>
      </c>
    </row>
    <row r="469" spans="2:2" x14ac:dyDescent="0.25">
      <c r="B469" s="2" t="s">
        <v>135</v>
      </c>
    </row>
    <row r="470" spans="2:2" x14ac:dyDescent="0.25">
      <c r="B470" s="2" t="s">
        <v>136</v>
      </c>
    </row>
    <row r="471" spans="2:2" x14ac:dyDescent="0.25">
      <c r="B471" s="2" t="s">
        <v>137</v>
      </c>
    </row>
    <row r="472" spans="2:2" x14ac:dyDescent="0.25">
      <c r="B472" s="2" t="s">
        <v>138</v>
      </c>
    </row>
    <row r="473" spans="2:2" x14ac:dyDescent="0.25">
      <c r="B473" s="2" t="s">
        <v>139</v>
      </c>
    </row>
    <row r="474" spans="2:2" x14ac:dyDescent="0.25">
      <c r="B474" s="2" t="s">
        <v>140</v>
      </c>
    </row>
    <row r="475" spans="2:2" x14ac:dyDescent="0.25">
      <c r="B475" s="2" t="s">
        <v>141</v>
      </c>
    </row>
    <row r="476" spans="2:2" x14ac:dyDescent="0.25">
      <c r="B476" s="2" t="s">
        <v>142</v>
      </c>
    </row>
    <row r="477" spans="2:2" x14ac:dyDescent="0.25">
      <c r="B477" s="2" t="s">
        <v>789</v>
      </c>
    </row>
    <row r="478" spans="2:2" x14ac:dyDescent="0.25">
      <c r="B478" s="2" t="s">
        <v>143</v>
      </c>
    </row>
    <row r="479" spans="2:2" x14ac:dyDescent="0.25">
      <c r="B479" s="2" t="s">
        <v>784</v>
      </c>
    </row>
    <row r="480" spans="2:2" x14ac:dyDescent="0.25">
      <c r="B480" s="2" t="s">
        <v>144</v>
      </c>
    </row>
    <row r="481" spans="2:2" x14ac:dyDescent="0.25">
      <c r="B481" s="2" t="s">
        <v>145</v>
      </c>
    </row>
    <row r="482" spans="2:2" x14ac:dyDescent="0.25">
      <c r="B482" s="2" t="s">
        <v>966</v>
      </c>
    </row>
    <row r="483" spans="2:2" x14ac:dyDescent="0.25">
      <c r="B483" s="2" t="s">
        <v>146</v>
      </c>
    </row>
    <row r="484" spans="2:2" ht="26.25" x14ac:dyDescent="0.25">
      <c r="B484" s="2" t="s">
        <v>752</v>
      </c>
    </row>
    <row r="485" spans="2:2" x14ac:dyDescent="0.25">
      <c r="B485" s="2" t="s">
        <v>147</v>
      </c>
    </row>
    <row r="486" spans="2:2" ht="26.25" x14ac:dyDescent="0.25">
      <c r="B486" s="2" t="s">
        <v>148</v>
      </c>
    </row>
    <row r="487" spans="2:2" x14ac:dyDescent="0.25">
      <c r="B487" s="2" t="s">
        <v>149</v>
      </c>
    </row>
    <row r="488" spans="2:2" x14ac:dyDescent="0.25">
      <c r="B488" s="2" t="s">
        <v>150</v>
      </c>
    </row>
    <row r="489" spans="2:2" x14ac:dyDescent="0.25">
      <c r="B489" s="2" t="s">
        <v>151</v>
      </c>
    </row>
    <row r="490" spans="2:2" x14ac:dyDescent="0.25">
      <c r="B490" s="2" t="s">
        <v>152</v>
      </c>
    </row>
    <row r="491" spans="2:2" x14ac:dyDescent="0.25">
      <c r="B491" s="2" t="s">
        <v>153</v>
      </c>
    </row>
    <row r="492" spans="2:2" ht="26.25" x14ac:dyDescent="0.25">
      <c r="B492" s="2" t="s">
        <v>154</v>
      </c>
    </row>
    <row r="493" spans="2:2" x14ac:dyDescent="0.25">
      <c r="B493" s="2" t="s">
        <v>155</v>
      </c>
    </row>
    <row r="494" spans="2:2" x14ac:dyDescent="0.25">
      <c r="B494" s="2" t="s">
        <v>156</v>
      </c>
    </row>
    <row r="495" spans="2:2" x14ac:dyDescent="0.25">
      <c r="B495" s="2" t="s">
        <v>158</v>
      </c>
    </row>
    <row r="496" spans="2:2" x14ac:dyDescent="0.25">
      <c r="B496" s="2" t="s">
        <v>157</v>
      </c>
    </row>
    <row r="497" spans="2:2" x14ac:dyDescent="0.25">
      <c r="B497" s="2" t="s">
        <v>159</v>
      </c>
    </row>
    <row r="498" spans="2:2" ht="26.25" x14ac:dyDescent="0.25">
      <c r="B498" s="2" t="s">
        <v>160</v>
      </c>
    </row>
    <row r="499" spans="2:2" x14ac:dyDescent="0.25">
      <c r="B499" s="2" t="s">
        <v>163</v>
      </c>
    </row>
    <row r="500" spans="2:2" x14ac:dyDescent="0.25">
      <c r="B500" s="2" t="s">
        <v>164</v>
      </c>
    </row>
    <row r="501" spans="2:2" x14ac:dyDescent="0.25">
      <c r="B501" s="2" t="s">
        <v>165</v>
      </c>
    </row>
    <row r="502" spans="2:2" x14ac:dyDescent="0.25">
      <c r="B502" s="2" t="s">
        <v>166</v>
      </c>
    </row>
    <row r="503" spans="2:2" x14ac:dyDescent="0.25">
      <c r="B503" s="2" t="s">
        <v>810</v>
      </c>
    </row>
    <row r="504" spans="2:2" x14ac:dyDescent="0.25">
      <c r="B504" s="2" t="s">
        <v>167</v>
      </c>
    </row>
    <row r="505" spans="2:2" x14ac:dyDescent="0.25">
      <c r="B505" s="2" t="s">
        <v>172</v>
      </c>
    </row>
    <row r="506" spans="2:2" x14ac:dyDescent="0.25">
      <c r="B506" s="2" t="s">
        <v>161</v>
      </c>
    </row>
    <row r="507" spans="2:2" x14ac:dyDescent="0.25">
      <c r="B507" s="2" t="s">
        <v>162</v>
      </c>
    </row>
    <row r="508" spans="2:2" x14ac:dyDescent="0.25">
      <c r="B508" s="2" t="s">
        <v>168</v>
      </c>
    </row>
    <row r="509" spans="2:2" x14ac:dyDescent="0.25">
      <c r="B509" s="2" t="s">
        <v>807</v>
      </c>
    </row>
    <row r="510" spans="2:2" x14ac:dyDescent="0.25">
      <c r="B510" s="2" t="s">
        <v>169</v>
      </c>
    </row>
    <row r="511" spans="2:2" x14ac:dyDescent="0.25">
      <c r="B511" s="2" t="s">
        <v>170</v>
      </c>
    </row>
    <row r="512" spans="2:2" x14ac:dyDescent="0.25">
      <c r="B512" s="2" t="s">
        <v>171</v>
      </c>
    </row>
    <row r="513" spans="2:2" x14ac:dyDescent="0.25">
      <c r="B513" s="2" t="s">
        <v>173</v>
      </c>
    </row>
    <row r="514" spans="2:2" x14ac:dyDescent="0.25">
      <c r="B514" s="2" t="s">
        <v>174</v>
      </c>
    </row>
    <row r="515" spans="2:2" x14ac:dyDescent="0.25">
      <c r="B515" s="2" t="s">
        <v>175</v>
      </c>
    </row>
    <row r="516" spans="2:2" ht="26.25" x14ac:dyDescent="0.25">
      <c r="B516" s="2" t="s">
        <v>176</v>
      </c>
    </row>
    <row r="517" spans="2:2" x14ac:dyDescent="0.25">
      <c r="B517" s="2" t="s">
        <v>177</v>
      </c>
    </row>
    <row r="518" spans="2:2" x14ac:dyDescent="0.25">
      <c r="B518" s="2" t="s">
        <v>761</v>
      </c>
    </row>
    <row r="519" spans="2:2" x14ac:dyDescent="0.25">
      <c r="B519" s="2" t="s">
        <v>178</v>
      </c>
    </row>
    <row r="520" spans="2:2" x14ac:dyDescent="0.25">
      <c r="B520" s="2" t="s">
        <v>179</v>
      </c>
    </row>
    <row r="521" spans="2:2" x14ac:dyDescent="0.25">
      <c r="B521" s="2" t="s">
        <v>180</v>
      </c>
    </row>
    <row r="522" spans="2:2" x14ac:dyDescent="0.25">
      <c r="B522" s="2" t="s">
        <v>967</v>
      </c>
    </row>
    <row r="523" spans="2:2" x14ac:dyDescent="0.25">
      <c r="B523" s="2" t="s">
        <v>181</v>
      </c>
    </row>
    <row r="524" spans="2:2" x14ac:dyDescent="0.25">
      <c r="B524" s="2" t="s">
        <v>36</v>
      </c>
    </row>
    <row r="525" spans="2:2" x14ac:dyDescent="0.25">
      <c r="B525" s="2" t="s">
        <v>182</v>
      </c>
    </row>
    <row r="526" spans="2:2" x14ac:dyDescent="0.25">
      <c r="B526" s="2" t="s">
        <v>791</v>
      </c>
    </row>
    <row r="527" spans="2:2" ht="26.25" x14ac:dyDescent="0.25">
      <c r="B527" s="2" t="s">
        <v>787</v>
      </c>
    </row>
    <row r="528" spans="2:2" x14ac:dyDescent="0.25">
      <c r="B528" s="2" t="s">
        <v>790</v>
      </c>
    </row>
    <row r="529" spans="2:2" x14ac:dyDescent="0.25">
      <c r="B529" s="2" t="s">
        <v>753</v>
      </c>
    </row>
    <row r="530" spans="2:2" x14ac:dyDescent="0.25">
      <c r="B530" s="2" t="s">
        <v>183</v>
      </c>
    </row>
    <row r="531" spans="2:2" x14ac:dyDescent="0.25">
      <c r="B531" s="2" t="s">
        <v>184</v>
      </c>
    </row>
    <row r="532" spans="2:2" x14ac:dyDescent="0.25">
      <c r="B532" s="2" t="s">
        <v>185</v>
      </c>
    </row>
    <row r="533" spans="2:2" x14ac:dyDescent="0.25">
      <c r="B533" s="2" t="s">
        <v>186</v>
      </c>
    </row>
    <row r="534" spans="2:2" x14ac:dyDescent="0.25">
      <c r="B534" s="2" t="s">
        <v>187</v>
      </c>
    </row>
    <row r="535" spans="2:2" x14ac:dyDescent="0.25">
      <c r="B535" s="2" t="s">
        <v>188</v>
      </c>
    </row>
    <row r="536" spans="2:2" x14ac:dyDescent="0.25">
      <c r="B536" s="2" t="s">
        <v>189</v>
      </c>
    </row>
    <row r="537" spans="2:2" x14ac:dyDescent="0.25">
      <c r="B537" s="2" t="s">
        <v>190</v>
      </c>
    </row>
    <row r="538" spans="2:2" x14ac:dyDescent="0.25">
      <c r="B538" s="2" t="s">
        <v>795</v>
      </c>
    </row>
    <row r="539" spans="2:2" x14ac:dyDescent="0.25">
      <c r="B539" s="2" t="s">
        <v>786</v>
      </c>
    </row>
    <row r="540" spans="2:2" x14ac:dyDescent="0.25">
      <c r="B540" s="2" t="s">
        <v>191</v>
      </c>
    </row>
    <row r="541" spans="2:2" ht="26.25" x14ac:dyDescent="0.25">
      <c r="B541" s="2" t="s">
        <v>192</v>
      </c>
    </row>
    <row r="542" spans="2:2" x14ac:dyDescent="0.25">
      <c r="B542" s="2" t="s">
        <v>193</v>
      </c>
    </row>
    <row r="543" spans="2:2" x14ac:dyDescent="0.25">
      <c r="B543" s="2" t="s">
        <v>796</v>
      </c>
    </row>
    <row r="544" spans="2:2" x14ac:dyDescent="0.25">
      <c r="B544" s="2" t="s">
        <v>194</v>
      </c>
    </row>
    <row r="545" spans="2:2" x14ac:dyDescent="0.25">
      <c r="B545" s="2" t="s">
        <v>195</v>
      </c>
    </row>
    <row r="546" spans="2:2" x14ac:dyDescent="0.25">
      <c r="B546" s="2" t="s">
        <v>196</v>
      </c>
    </row>
    <row r="547" spans="2:2" x14ac:dyDescent="0.25">
      <c r="B547" s="2" t="s">
        <v>197</v>
      </c>
    </row>
    <row r="548" spans="2:2" x14ac:dyDescent="0.25">
      <c r="B548" s="2" t="s">
        <v>198</v>
      </c>
    </row>
    <row r="549" spans="2:2" x14ac:dyDescent="0.25">
      <c r="B549" s="2" t="s">
        <v>199</v>
      </c>
    </row>
    <row r="550" spans="2:2" x14ac:dyDescent="0.25">
      <c r="B550" s="2" t="s">
        <v>200</v>
      </c>
    </row>
    <row r="551" spans="2:2" x14ac:dyDescent="0.25">
      <c r="B551" s="2" t="s">
        <v>201</v>
      </c>
    </row>
    <row r="552" spans="2:2" x14ac:dyDescent="0.25">
      <c r="B552" s="2" t="s">
        <v>785</v>
      </c>
    </row>
    <row r="553" spans="2:2" x14ac:dyDescent="0.25">
      <c r="B553" s="2" t="s">
        <v>202</v>
      </c>
    </row>
    <row r="554" spans="2:2" ht="26.25" x14ac:dyDescent="0.25">
      <c r="B554" s="2" t="s">
        <v>203</v>
      </c>
    </row>
    <row r="555" spans="2:2" x14ac:dyDescent="0.25">
      <c r="B555" s="2" t="s">
        <v>209</v>
      </c>
    </row>
    <row r="556" spans="2:2" x14ac:dyDescent="0.25">
      <c r="B556" s="2" t="s">
        <v>210</v>
      </c>
    </row>
    <row r="557" spans="2:2" x14ac:dyDescent="0.25">
      <c r="B557" s="2" t="s">
        <v>204</v>
      </c>
    </row>
    <row r="558" spans="2:2" x14ac:dyDescent="0.25">
      <c r="B558" s="2" t="s">
        <v>205</v>
      </c>
    </row>
    <row r="559" spans="2:2" x14ac:dyDescent="0.25">
      <c r="B559" s="2" t="s">
        <v>206</v>
      </c>
    </row>
    <row r="560" spans="2:2" x14ac:dyDescent="0.25">
      <c r="B560" s="2" t="s">
        <v>207</v>
      </c>
    </row>
    <row r="561" spans="2:2" x14ac:dyDescent="0.25">
      <c r="B561" s="2" t="s">
        <v>208</v>
      </c>
    </row>
    <row r="562" spans="2:2" x14ac:dyDescent="0.25">
      <c r="B562" s="2" t="s">
        <v>211</v>
      </c>
    </row>
    <row r="563" spans="2:2" x14ac:dyDescent="0.25">
      <c r="B563" s="2" t="s">
        <v>212</v>
      </c>
    </row>
    <row r="564" spans="2:2" x14ac:dyDescent="0.25">
      <c r="B564" s="2" t="s">
        <v>213</v>
      </c>
    </row>
    <row r="565" spans="2:2" x14ac:dyDescent="0.25">
      <c r="B565" s="2" t="s">
        <v>214</v>
      </c>
    </row>
    <row r="566" spans="2:2" x14ac:dyDescent="0.25">
      <c r="B566" s="2" t="s">
        <v>215</v>
      </c>
    </row>
    <row r="567" spans="2:2" ht="26.25" x14ac:dyDescent="0.25">
      <c r="B567" s="2" t="s">
        <v>754</v>
      </c>
    </row>
    <row r="568" spans="2:2" x14ac:dyDescent="0.25">
      <c r="B568" s="2" t="s">
        <v>811</v>
      </c>
    </row>
    <row r="569" spans="2:2" x14ac:dyDescent="0.25">
      <c r="B569" s="2" t="s">
        <v>217</v>
      </c>
    </row>
    <row r="570" spans="2:2" x14ac:dyDescent="0.25">
      <c r="B570" s="2" t="s">
        <v>218</v>
      </c>
    </row>
    <row r="571" spans="2:2" x14ac:dyDescent="0.25">
      <c r="B571" s="2" t="s">
        <v>216</v>
      </c>
    </row>
    <row r="572" spans="2:2" x14ac:dyDescent="0.25">
      <c r="B572" s="2" t="s">
        <v>968</v>
      </c>
    </row>
    <row r="573" spans="2:2" x14ac:dyDescent="0.25">
      <c r="B573" s="2" t="s">
        <v>219</v>
      </c>
    </row>
    <row r="574" spans="2:2" x14ac:dyDescent="0.25">
      <c r="B574" s="2" t="s">
        <v>220</v>
      </c>
    </row>
    <row r="575" spans="2:2" x14ac:dyDescent="0.25">
      <c r="B575" s="2" t="s">
        <v>221</v>
      </c>
    </row>
    <row r="576" spans="2:2" x14ac:dyDescent="0.25">
      <c r="B576" s="2" t="s">
        <v>222</v>
      </c>
    </row>
    <row r="577" spans="2:2" x14ac:dyDescent="0.25">
      <c r="B577" s="2" t="s">
        <v>223</v>
      </c>
    </row>
    <row r="578" spans="2:2" x14ac:dyDescent="0.25">
      <c r="B578" s="2" t="s">
        <v>224</v>
      </c>
    </row>
    <row r="579" spans="2:2" ht="26.25" x14ac:dyDescent="0.25">
      <c r="B579" s="2" t="s">
        <v>225</v>
      </c>
    </row>
    <row r="580" spans="2:2" x14ac:dyDescent="0.25">
      <c r="B580" s="2" t="s">
        <v>793</v>
      </c>
    </row>
    <row r="581" spans="2:2" x14ac:dyDescent="0.25">
      <c r="B581" s="2" t="s">
        <v>226</v>
      </c>
    </row>
    <row r="582" spans="2:2" x14ac:dyDescent="0.25">
      <c r="B582" s="2" t="s">
        <v>227</v>
      </c>
    </row>
    <row r="583" spans="2:2" x14ac:dyDescent="0.25">
      <c r="B583" s="2" t="s">
        <v>236</v>
      </c>
    </row>
    <row r="584" spans="2:2" x14ac:dyDescent="0.25">
      <c r="B584" s="2" t="s">
        <v>228</v>
      </c>
    </row>
    <row r="585" spans="2:2" x14ac:dyDescent="0.25">
      <c r="B585" s="2" t="s">
        <v>229</v>
      </c>
    </row>
    <row r="586" spans="2:2" x14ac:dyDescent="0.25">
      <c r="B586" s="2" t="s">
        <v>230</v>
      </c>
    </row>
    <row r="587" spans="2:2" x14ac:dyDescent="0.25">
      <c r="B587" s="2" t="s">
        <v>233</v>
      </c>
    </row>
    <row r="588" spans="2:2" x14ac:dyDescent="0.25">
      <c r="B588" s="2" t="s">
        <v>231</v>
      </c>
    </row>
    <row r="589" spans="2:2" x14ac:dyDescent="0.25">
      <c r="B589" s="2" t="s">
        <v>232</v>
      </c>
    </row>
    <row r="590" spans="2:2" x14ac:dyDescent="0.25">
      <c r="B590" s="2" t="s">
        <v>234</v>
      </c>
    </row>
    <row r="591" spans="2:2" x14ac:dyDescent="0.25">
      <c r="B591" s="2" t="s">
        <v>235</v>
      </c>
    </row>
    <row r="592" spans="2:2" x14ac:dyDescent="0.25">
      <c r="B592" s="2" t="s">
        <v>792</v>
      </c>
    </row>
    <row r="593" spans="2:2" x14ac:dyDescent="0.25">
      <c r="B593" s="2" t="s">
        <v>237</v>
      </c>
    </row>
    <row r="594" spans="2:2" x14ac:dyDescent="0.25">
      <c r="B594" s="2" t="s">
        <v>238</v>
      </c>
    </row>
    <row r="595" spans="2:2" x14ac:dyDescent="0.25">
      <c r="B595" s="2" t="s">
        <v>969</v>
      </c>
    </row>
    <row r="596" spans="2:2" x14ac:dyDescent="0.25">
      <c r="B596" s="2" t="s">
        <v>239</v>
      </c>
    </row>
    <row r="597" spans="2:2" x14ac:dyDescent="0.25">
      <c r="B597" s="2" t="s">
        <v>804</v>
      </c>
    </row>
    <row r="598" spans="2:2" x14ac:dyDescent="0.25">
      <c r="B598" s="2" t="s">
        <v>970</v>
      </c>
    </row>
    <row r="599" spans="2:2" x14ac:dyDescent="0.25">
      <c r="B599" s="2" t="s">
        <v>240</v>
      </c>
    </row>
    <row r="600" spans="2:2" ht="26.25" x14ac:dyDescent="0.25">
      <c r="B600" s="2" t="s">
        <v>241</v>
      </c>
    </row>
    <row r="601" spans="2:2" x14ac:dyDescent="0.25">
      <c r="B601" s="2" t="s">
        <v>242</v>
      </c>
    </row>
    <row r="602" spans="2:2" x14ac:dyDescent="0.25">
      <c r="B602" s="2" t="s">
        <v>243</v>
      </c>
    </row>
    <row r="603" spans="2:2" x14ac:dyDescent="0.25">
      <c r="B603" s="2" t="s">
        <v>244</v>
      </c>
    </row>
    <row r="604" spans="2:2" x14ac:dyDescent="0.25">
      <c r="B604" s="2" t="s">
        <v>245</v>
      </c>
    </row>
    <row r="605" spans="2:2" x14ac:dyDescent="0.25">
      <c r="B605" s="2" t="s">
        <v>246</v>
      </c>
    </row>
    <row r="606" spans="2:2" x14ac:dyDescent="0.25">
      <c r="B606" s="2" t="s">
        <v>247</v>
      </c>
    </row>
    <row r="607" spans="2:2" x14ac:dyDescent="0.25">
      <c r="B607" s="2" t="s">
        <v>971</v>
      </c>
    </row>
    <row r="608" spans="2:2" x14ac:dyDescent="0.25">
      <c r="B608" s="2" t="s">
        <v>805</v>
      </c>
    </row>
    <row r="609" spans="2:2" ht="26.25" x14ac:dyDescent="0.25">
      <c r="B609" s="2" t="s">
        <v>257</v>
      </c>
    </row>
    <row r="610" spans="2:2" x14ac:dyDescent="0.25">
      <c r="B610" s="2" t="s">
        <v>972</v>
      </c>
    </row>
    <row r="611" spans="2:2" x14ac:dyDescent="0.25">
      <c r="B611" s="2" t="s">
        <v>262</v>
      </c>
    </row>
    <row r="612" spans="2:2" x14ac:dyDescent="0.25">
      <c r="B612" s="2" t="s">
        <v>263</v>
      </c>
    </row>
    <row r="613" spans="2:2" x14ac:dyDescent="0.25">
      <c r="B613" s="2" t="s">
        <v>264</v>
      </c>
    </row>
    <row r="614" spans="2:2" x14ac:dyDescent="0.25">
      <c r="B614" s="2" t="s">
        <v>798</v>
      </c>
    </row>
    <row r="615" spans="2:2" x14ac:dyDescent="0.25">
      <c r="B615" s="2" t="s">
        <v>265</v>
      </c>
    </row>
    <row r="616" spans="2:2" x14ac:dyDescent="0.25">
      <c r="B616" s="2" t="s">
        <v>266</v>
      </c>
    </row>
    <row r="617" spans="2:2" x14ac:dyDescent="0.25">
      <c r="B617" s="2" t="s">
        <v>261</v>
      </c>
    </row>
    <row r="618" spans="2:2" ht="26.25" x14ac:dyDescent="0.25">
      <c r="B618" s="2" t="s">
        <v>269</v>
      </c>
    </row>
    <row r="619" spans="2:2" x14ac:dyDescent="0.25">
      <c r="B619" s="2" t="s">
        <v>267</v>
      </c>
    </row>
    <row r="620" spans="2:2" ht="26.25" x14ac:dyDescent="0.25">
      <c r="B620" s="2" t="s">
        <v>268</v>
      </c>
    </row>
    <row r="621" spans="2:2" x14ac:dyDescent="0.25">
      <c r="B621" s="2" t="s">
        <v>258</v>
      </c>
    </row>
    <row r="622" spans="2:2" x14ac:dyDescent="0.25">
      <c r="B622" s="2" t="s">
        <v>259</v>
      </c>
    </row>
    <row r="623" spans="2:2" x14ac:dyDescent="0.25">
      <c r="B623" s="2" t="s">
        <v>260</v>
      </c>
    </row>
    <row r="624" spans="2:2" x14ac:dyDescent="0.25">
      <c r="B624" s="2" t="s">
        <v>270</v>
      </c>
    </row>
    <row r="625" spans="2:2" ht="26.25" x14ac:dyDescent="0.25">
      <c r="B625" s="2" t="s">
        <v>271</v>
      </c>
    </row>
    <row r="626" spans="2:2" x14ac:dyDescent="0.25">
      <c r="B626" s="2" t="s">
        <v>272</v>
      </c>
    </row>
    <row r="627" spans="2:2" x14ac:dyDescent="0.25">
      <c r="B627" s="2" t="s">
        <v>273</v>
      </c>
    </row>
    <row r="628" spans="2:2" x14ac:dyDescent="0.25">
      <c r="B628" s="2" t="s">
        <v>274</v>
      </c>
    </row>
    <row r="629" spans="2:2" ht="26.25" x14ac:dyDescent="0.25">
      <c r="B629" s="2" t="s">
        <v>275</v>
      </c>
    </row>
    <row r="630" spans="2:2" ht="26.25" x14ac:dyDescent="0.25">
      <c r="B630" s="2" t="s">
        <v>276</v>
      </c>
    </row>
    <row r="631" spans="2:2" x14ac:dyDescent="0.25">
      <c r="B631" s="2" t="s">
        <v>277</v>
      </c>
    </row>
    <row r="632" spans="2:2" x14ac:dyDescent="0.25">
      <c r="B632" s="2" t="s">
        <v>278</v>
      </c>
    </row>
    <row r="633" spans="2:2" ht="26.25" x14ac:dyDescent="0.25">
      <c r="B633" s="2" t="s">
        <v>279</v>
      </c>
    </row>
    <row r="634" spans="2:2" ht="26.25" x14ac:dyDescent="0.25">
      <c r="B634" s="2" t="s">
        <v>280</v>
      </c>
    </row>
    <row r="635" spans="2:2" x14ac:dyDescent="0.25">
      <c r="B635" s="2" t="s">
        <v>281</v>
      </c>
    </row>
    <row r="636" spans="2:2" x14ac:dyDescent="0.25">
      <c r="B636" s="2" t="s">
        <v>282</v>
      </c>
    </row>
    <row r="637" spans="2:2" x14ac:dyDescent="0.25">
      <c r="B637" s="2" t="s">
        <v>283</v>
      </c>
    </row>
    <row r="638" spans="2:2" x14ac:dyDescent="0.25">
      <c r="B638" s="2" t="s">
        <v>284</v>
      </c>
    </row>
    <row r="639" spans="2:2" x14ac:dyDescent="0.25">
      <c r="B639" s="2" t="s">
        <v>285</v>
      </c>
    </row>
    <row r="640" spans="2:2" x14ac:dyDescent="0.25">
      <c r="B640" s="2" t="s">
        <v>286</v>
      </c>
    </row>
    <row r="641" spans="2:2" x14ac:dyDescent="0.25">
      <c r="B641" s="2" t="s">
        <v>287</v>
      </c>
    </row>
    <row r="642" spans="2:2" ht="26.25" x14ac:dyDescent="0.25">
      <c r="B642" s="2" t="s">
        <v>288</v>
      </c>
    </row>
    <row r="643" spans="2:2" x14ac:dyDescent="0.25">
      <c r="B643" s="2" t="s">
        <v>973</v>
      </c>
    </row>
    <row r="644" spans="2:2" x14ac:dyDescent="0.25">
      <c r="B644" s="2" t="s">
        <v>289</v>
      </c>
    </row>
    <row r="645" spans="2:2" x14ac:dyDescent="0.25">
      <c r="B645" s="2" t="s">
        <v>974</v>
      </c>
    </row>
    <row r="646" spans="2:2" x14ac:dyDescent="0.25">
      <c r="B646" s="2" t="s">
        <v>248</v>
      </c>
    </row>
    <row r="647" spans="2:2" x14ac:dyDescent="0.25">
      <c r="B647" s="2" t="s">
        <v>290</v>
      </c>
    </row>
    <row r="648" spans="2:2" x14ac:dyDescent="0.25">
      <c r="B648" s="2" t="s">
        <v>291</v>
      </c>
    </row>
    <row r="649" spans="2:2" x14ac:dyDescent="0.25">
      <c r="B649" s="2" t="s">
        <v>292</v>
      </c>
    </row>
    <row r="650" spans="2:2" x14ac:dyDescent="0.25">
      <c r="B650" s="2" t="s">
        <v>293</v>
      </c>
    </row>
    <row r="651" spans="2:2" x14ac:dyDescent="0.25">
      <c r="B651" s="2" t="s">
        <v>294</v>
      </c>
    </row>
    <row r="652" spans="2:2" x14ac:dyDescent="0.25">
      <c r="B652" s="2" t="s">
        <v>249</v>
      </c>
    </row>
    <row r="653" spans="2:2" x14ac:dyDescent="0.25">
      <c r="B653" s="2" t="s">
        <v>295</v>
      </c>
    </row>
    <row r="654" spans="2:2" x14ac:dyDescent="0.25">
      <c r="B654" s="2" t="s">
        <v>296</v>
      </c>
    </row>
    <row r="655" spans="2:2" ht="26.25" x14ac:dyDescent="0.25">
      <c r="B655" s="2" t="s">
        <v>250</v>
      </c>
    </row>
    <row r="656" spans="2:2" x14ac:dyDescent="0.25">
      <c r="B656" s="2" t="s">
        <v>297</v>
      </c>
    </row>
    <row r="657" spans="2:2" x14ac:dyDescent="0.25">
      <c r="B657" s="2" t="s">
        <v>251</v>
      </c>
    </row>
    <row r="658" spans="2:2" x14ac:dyDescent="0.25">
      <c r="B658" s="2" t="s">
        <v>252</v>
      </c>
    </row>
    <row r="659" spans="2:2" x14ac:dyDescent="0.25">
      <c r="B659" s="2" t="s">
        <v>302</v>
      </c>
    </row>
    <row r="660" spans="2:2" x14ac:dyDescent="0.25">
      <c r="B660" s="2" t="s">
        <v>303</v>
      </c>
    </row>
    <row r="661" spans="2:2" ht="26.25" x14ac:dyDescent="0.25">
      <c r="B661" s="2" t="s">
        <v>253</v>
      </c>
    </row>
    <row r="662" spans="2:2" x14ac:dyDescent="0.25">
      <c r="B662" s="2" t="s">
        <v>299</v>
      </c>
    </row>
    <row r="663" spans="2:2" x14ac:dyDescent="0.25">
      <c r="B663" s="2" t="s">
        <v>298</v>
      </c>
    </row>
    <row r="664" spans="2:2" x14ac:dyDescent="0.25">
      <c r="B664" s="2" t="s">
        <v>300</v>
      </c>
    </row>
    <row r="665" spans="2:2" x14ac:dyDescent="0.25">
      <c r="B665" s="2" t="s">
        <v>301</v>
      </c>
    </row>
    <row r="666" spans="2:2" x14ac:dyDescent="0.25">
      <c r="B666" s="2" t="s">
        <v>304</v>
      </c>
    </row>
    <row r="667" spans="2:2" ht="26.25" x14ac:dyDescent="0.25">
      <c r="B667" s="2" t="s">
        <v>305</v>
      </c>
    </row>
    <row r="668" spans="2:2" x14ac:dyDescent="0.25">
      <c r="B668" s="2" t="s">
        <v>254</v>
      </c>
    </row>
    <row r="669" spans="2:2" x14ac:dyDescent="0.25">
      <c r="B669" s="2" t="s">
        <v>306</v>
      </c>
    </row>
    <row r="670" spans="2:2" ht="26.25" x14ac:dyDescent="0.25">
      <c r="B670" s="2" t="s">
        <v>255</v>
      </c>
    </row>
    <row r="671" spans="2:2" x14ac:dyDescent="0.25">
      <c r="B671" s="2" t="s">
        <v>256</v>
      </c>
    </row>
    <row r="672" spans="2:2" x14ac:dyDescent="0.25">
      <c r="B672" s="2" t="s">
        <v>307</v>
      </c>
    </row>
    <row r="673" spans="2:2" x14ac:dyDescent="0.25">
      <c r="B673" s="2" t="s">
        <v>308</v>
      </c>
    </row>
    <row r="674" spans="2:2" x14ac:dyDescent="0.25">
      <c r="B674" s="2" t="s">
        <v>309</v>
      </c>
    </row>
    <row r="675" spans="2:2" x14ac:dyDescent="0.25">
      <c r="B675" s="2" t="s">
        <v>310</v>
      </c>
    </row>
    <row r="676" spans="2:2" x14ac:dyDescent="0.25">
      <c r="B676" s="2" t="s">
        <v>311</v>
      </c>
    </row>
    <row r="677" spans="2:2" x14ac:dyDescent="0.25">
      <c r="B677" s="2" t="s">
        <v>312</v>
      </c>
    </row>
    <row r="678" spans="2:2" ht="26.25" x14ac:dyDescent="0.25">
      <c r="B678" s="2" t="s">
        <v>313</v>
      </c>
    </row>
    <row r="679" spans="2:2" ht="26.25" x14ac:dyDescent="0.25">
      <c r="B679" s="2" t="s">
        <v>314</v>
      </c>
    </row>
    <row r="680" spans="2:2" x14ac:dyDescent="0.25">
      <c r="B680" s="2" t="s">
        <v>315</v>
      </c>
    </row>
    <row r="681" spans="2:2" x14ac:dyDescent="0.25">
      <c r="B681" s="2" t="s">
        <v>316</v>
      </c>
    </row>
    <row r="682" spans="2:2" ht="26.25" x14ac:dyDescent="0.25">
      <c r="B682" s="2" t="s">
        <v>755</v>
      </c>
    </row>
    <row r="683" spans="2:2" x14ac:dyDescent="0.25">
      <c r="B683" s="2" t="s">
        <v>317</v>
      </c>
    </row>
    <row r="684" spans="2:2" x14ac:dyDescent="0.25">
      <c r="B684" s="2" t="s">
        <v>318</v>
      </c>
    </row>
    <row r="685" spans="2:2" x14ac:dyDescent="0.25">
      <c r="B685" s="2" t="s">
        <v>319</v>
      </c>
    </row>
    <row r="686" spans="2:2" x14ac:dyDescent="0.25">
      <c r="B686" s="2" t="s">
        <v>320</v>
      </c>
    </row>
    <row r="687" spans="2:2" ht="26.25" x14ac:dyDescent="0.25">
      <c r="B687" s="2" t="s">
        <v>321</v>
      </c>
    </row>
    <row r="688" spans="2:2" x14ac:dyDescent="0.25">
      <c r="B688" s="2" t="s">
        <v>322</v>
      </c>
    </row>
    <row r="689" spans="2:2" ht="26.25" x14ac:dyDescent="0.25">
      <c r="B689" s="2" t="s">
        <v>323</v>
      </c>
    </row>
    <row r="690" spans="2:2" ht="26.25" x14ac:dyDescent="0.25">
      <c r="B690" s="2" t="s">
        <v>324</v>
      </c>
    </row>
    <row r="691" spans="2:2" x14ac:dyDescent="0.25">
      <c r="B691" s="2" t="s">
        <v>332</v>
      </c>
    </row>
    <row r="692" spans="2:2" x14ac:dyDescent="0.25">
      <c r="B692" s="2" t="s">
        <v>333</v>
      </c>
    </row>
    <row r="693" spans="2:2" x14ac:dyDescent="0.25">
      <c r="B693" s="2" t="s">
        <v>334</v>
      </c>
    </row>
    <row r="694" spans="2:2" x14ac:dyDescent="0.25">
      <c r="B694" s="2" t="s">
        <v>325</v>
      </c>
    </row>
    <row r="695" spans="2:2" x14ac:dyDescent="0.25">
      <c r="B695" s="2" t="s">
        <v>326</v>
      </c>
    </row>
    <row r="696" spans="2:2" x14ac:dyDescent="0.25">
      <c r="B696" s="2" t="s">
        <v>327</v>
      </c>
    </row>
    <row r="697" spans="2:2" x14ac:dyDescent="0.25">
      <c r="B697" s="2" t="s">
        <v>328</v>
      </c>
    </row>
    <row r="698" spans="2:2" x14ac:dyDescent="0.25">
      <c r="B698" s="2" t="s">
        <v>329</v>
      </c>
    </row>
    <row r="699" spans="2:2" ht="26.25" x14ac:dyDescent="0.25">
      <c r="B699" s="2" t="s">
        <v>330</v>
      </c>
    </row>
    <row r="700" spans="2:2" x14ac:dyDescent="0.25">
      <c r="B700" s="2" t="s">
        <v>331</v>
      </c>
    </row>
    <row r="701" spans="2:2" x14ac:dyDescent="0.25">
      <c r="B701" s="2" t="s">
        <v>335</v>
      </c>
    </row>
    <row r="702" spans="2:2" ht="26.25" x14ac:dyDescent="0.25">
      <c r="B702" s="2" t="s">
        <v>975</v>
      </c>
    </row>
    <row r="703" spans="2:2" ht="26.25" x14ac:dyDescent="0.25">
      <c r="B703" s="2" t="s">
        <v>337</v>
      </c>
    </row>
    <row r="704" spans="2:2" x14ac:dyDescent="0.25">
      <c r="B704" s="2" t="s">
        <v>336</v>
      </c>
    </row>
    <row r="705" spans="2:2" ht="26.25" x14ac:dyDescent="0.25">
      <c r="B705" s="2" t="s">
        <v>338</v>
      </c>
    </row>
    <row r="706" spans="2:2" ht="26.25" x14ac:dyDescent="0.25">
      <c r="B706" s="2" t="s">
        <v>976</v>
      </c>
    </row>
    <row r="707" spans="2:2" x14ac:dyDescent="0.25">
      <c r="B707" s="2" t="s">
        <v>339</v>
      </c>
    </row>
    <row r="708" spans="2:2" x14ac:dyDescent="0.25">
      <c r="B708" s="2" t="s">
        <v>340</v>
      </c>
    </row>
    <row r="709" spans="2:2" ht="26.25" x14ac:dyDescent="0.25">
      <c r="B709" s="2" t="s">
        <v>342</v>
      </c>
    </row>
    <row r="710" spans="2:2" x14ac:dyDescent="0.25">
      <c r="B710" s="2" t="s">
        <v>343</v>
      </c>
    </row>
    <row r="711" spans="2:2" x14ac:dyDescent="0.25">
      <c r="B711" s="2" t="s">
        <v>341</v>
      </c>
    </row>
    <row r="712" spans="2:2" x14ac:dyDescent="0.25">
      <c r="B712" s="2" t="s">
        <v>756</v>
      </c>
    </row>
    <row r="713" spans="2:2" x14ac:dyDescent="0.25">
      <c r="B713" s="2" t="s">
        <v>344</v>
      </c>
    </row>
    <row r="714" spans="2:2" ht="26.25" x14ac:dyDescent="0.25">
      <c r="B714" s="2" t="s">
        <v>345</v>
      </c>
    </row>
    <row r="715" spans="2:2" ht="26.25" x14ac:dyDescent="0.25">
      <c r="B715" s="2" t="s">
        <v>346</v>
      </c>
    </row>
    <row r="716" spans="2:2" x14ac:dyDescent="0.25">
      <c r="B716" s="2" t="s">
        <v>347</v>
      </c>
    </row>
    <row r="717" spans="2:2" x14ac:dyDescent="0.25">
      <c r="B717" s="2" t="s">
        <v>352</v>
      </c>
    </row>
    <row r="718" spans="2:2" x14ac:dyDescent="0.25">
      <c r="B718" s="2" t="s">
        <v>353</v>
      </c>
    </row>
    <row r="719" spans="2:2" x14ac:dyDescent="0.25">
      <c r="B719" s="2" t="s">
        <v>348</v>
      </c>
    </row>
    <row r="720" spans="2:2" x14ac:dyDescent="0.25">
      <c r="B720" s="2" t="s">
        <v>354</v>
      </c>
    </row>
    <row r="721" spans="2:2" x14ac:dyDescent="0.25">
      <c r="B721" s="2" t="s">
        <v>355</v>
      </c>
    </row>
    <row r="722" spans="2:2" x14ac:dyDescent="0.25">
      <c r="B722" s="2" t="s">
        <v>356</v>
      </c>
    </row>
    <row r="723" spans="2:2" x14ac:dyDescent="0.25">
      <c r="B723" s="2" t="s">
        <v>349</v>
      </c>
    </row>
    <row r="724" spans="2:2" x14ac:dyDescent="0.25">
      <c r="B724" s="2" t="s">
        <v>350</v>
      </c>
    </row>
    <row r="725" spans="2:2" x14ac:dyDescent="0.25">
      <c r="B725" s="2" t="s">
        <v>351</v>
      </c>
    </row>
    <row r="726" spans="2:2" x14ac:dyDescent="0.25">
      <c r="B726" s="2" t="s">
        <v>977</v>
      </c>
    </row>
    <row r="727" spans="2:2" x14ac:dyDescent="0.25">
      <c r="B727" s="2" t="s">
        <v>360</v>
      </c>
    </row>
    <row r="728" spans="2:2" x14ac:dyDescent="0.25">
      <c r="B728" s="2" t="s">
        <v>357</v>
      </c>
    </row>
    <row r="729" spans="2:2" x14ac:dyDescent="0.25">
      <c r="B729" s="2" t="s">
        <v>358</v>
      </c>
    </row>
    <row r="730" spans="2:2" x14ac:dyDescent="0.25">
      <c r="B730" s="2" t="s">
        <v>359</v>
      </c>
    </row>
    <row r="731" spans="2:2" x14ac:dyDescent="0.25">
      <c r="B731" s="2" t="s">
        <v>361</v>
      </c>
    </row>
    <row r="732" spans="2:2" x14ac:dyDescent="0.25">
      <c r="B732" s="2" t="s">
        <v>362</v>
      </c>
    </row>
    <row r="733" spans="2:2" x14ac:dyDescent="0.25">
      <c r="B733" s="2" t="s">
        <v>978</v>
      </c>
    </row>
    <row r="734" spans="2:2" x14ac:dyDescent="0.25">
      <c r="B734" s="2" t="s">
        <v>979</v>
      </c>
    </row>
    <row r="735" spans="2:2" ht="26.25" x14ac:dyDescent="0.25">
      <c r="B735" s="2" t="s">
        <v>757</v>
      </c>
    </row>
    <row r="736" spans="2:2" x14ac:dyDescent="0.25">
      <c r="B736" s="2" t="s">
        <v>363</v>
      </c>
    </row>
    <row r="737" spans="2:2" x14ac:dyDescent="0.25">
      <c r="B737" s="2" t="s">
        <v>364</v>
      </c>
    </row>
    <row r="738" spans="2:2" x14ac:dyDescent="0.25">
      <c r="B738" s="2" t="s">
        <v>365</v>
      </c>
    </row>
    <row r="739" spans="2:2" x14ac:dyDescent="0.25">
      <c r="B739" s="2" t="s">
        <v>366</v>
      </c>
    </row>
    <row r="740" spans="2:2" x14ac:dyDescent="0.25">
      <c r="B740" s="2" t="s">
        <v>367</v>
      </c>
    </row>
    <row r="741" spans="2:2" x14ac:dyDescent="0.25">
      <c r="B741" s="2" t="s">
        <v>809</v>
      </c>
    </row>
    <row r="742" spans="2:2" x14ac:dyDescent="0.25">
      <c r="B742" s="2" t="s">
        <v>368</v>
      </c>
    </row>
    <row r="743" spans="2:2" x14ac:dyDescent="0.25">
      <c r="B743" s="2" t="s">
        <v>369</v>
      </c>
    </row>
    <row r="744" spans="2:2" x14ac:dyDescent="0.25">
      <c r="B744" s="2" t="s">
        <v>370</v>
      </c>
    </row>
    <row r="745" spans="2:2" x14ac:dyDescent="0.25">
      <c r="B745" s="2" t="s">
        <v>765</v>
      </c>
    </row>
    <row r="746" spans="2:2" x14ac:dyDescent="0.25">
      <c r="B746" s="2" t="s">
        <v>766</v>
      </c>
    </row>
    <row r="747" spans="2:2" x14ac:dyDescent="0.25">
      <c r="B747" s="2" t="s">
        <v>767</v>
      </c>
    </row>
    <row r="748" spans="2:2" x14ac:dyDescent="0.25">
      <c r="B748" s="2" t="s">
        <v>762</v>
      </c>
    </row>
    <row r="749" spans="2:2" ht="26.25" x14ac:dyDescent="0.25">
      <c r="B749" s="2" t="s">
        <v>763</v>
      </c>
    </row>
    <row r="750" spans="2:2" ht="26.25" x14ac:dyDescent="0.25">
      <c r="B750" s="2" t="s">
        <v>764</v>
      </c>
    </row>
    <row r="751" spans="2:2" x14ac:dyDescent="0.25">
      <c r="B751" s="2" t="s">
        <v>371</v>
      </c>
    </row>
    <row r="752" spans="2:2" x14ac:dyDescent="0.25">
      <c r="B752" s="2" t="s">
        <v>372</v>
      </c>
    </row>
    <row r="753" spans="2:2" x14ac:dyDescent="0.25">
      <c r="B753" s="2" t="s">
        <v>373</v>
      </c>
    </row>
    <row r="754" spans="2:2" x14ac:dyDescent="0.25">
      <c r="B754" s="2" t="s">
        <v>374</v>
      </c>
    </row>
    <row r="755" spans="2:2" x14ac:dyDescent="0.25">
      <c r="B755" s="2" t="s">
        <v>375</v>
      </c>
    </row>
    <row r="756" spans="2:2" x14ac:dyDescent="0.25">
      <c r="B756" s="2" t="s">
        <v>376</v>
      </c>
    </row>
    <row r="757" spans="2:2" x14ac:dyDescent="0.25">
      <c r="B757" s="2" t="s">
        <v>377</v>
      </c>
    </row>
    <row r="758" spans="2:2" x14ac:dyDescent="0.25">
      <c r="B758" s="2" t="s">
        <v>378</v>
      </c>
    </row>
    <row r="759" spans="2:2" x14ac:dyDescent="0.25">
      <c r="B759" s="2" t="s">
        <v>379</v>
      </c>
    </row>
    <row r="760" spans="2:2" x14ac:dyDescent="0.25">
      <c r="B760" s="2" t="s">
        <v>380</v>
      </c>
    </row>
    <row r="761" spans="2:2" ht="26.25" x14ac:dyDescent="0.25">
      <c r="B761" s="2" t="s">
        <v>381</v>
      </c>
    </row>
    <row r="762" spans="2:2" x14ac:dyDescent="0.25">
      <c r="B762" s="2" t="s">
        <v>382</v>
      </c>
    </row>
    <row r="763" spans="2:2" x14ac:dyDescent="0.25">
      <c r="B763" s="2" t="s">
        <v>980</v>
      </c>
    </row>
    <row r="764" spans="2:2" x14ac:dyDescent="0.25">
      <c r="B764" s="2" t="s">
        <v>981</v>
      </c>
    </row>
    <row r="765" spans="2:2" x14ac:dyDescent="0.25">
      <c r="B765" s="2" t="s">
        <v>383</v>
      </c>
    </row>
    <row r="766" spans="2:2" x14ac:dyDescent="0.25">
      <c r="B766" s="2" t="s">
        <v>384</v>
      </c>
    </row>
    <row r="767" spans="2:2" x14ac:dyDescent="0.25">
      <c r="B767" s="2" t="s">
        <v>385</v>
      </c>
    </row>
    <row r="768" spans="2:2" x14ac:dyDescent="0.25">
      <c r="B768" s="2" t="s">
        <v>803</v>
      </c>
    </row>
    <row r="769" spans="2:2" x14ac:dyDescent="0.25">
      <c r="B769" s="2" t="s">
        <v>386</v>
      </c>
    </row>
    <row r="770" spans="2:2" x14ac:dyDescent="0.25">
      <c r="B770" s="2" t="s">
        <v>387</v>
      </c>
    </row>
    <row r="771" spans="2:2" x14ac:dyDescent="0.25">
      <c r="B771" s="2" t="s">
        <v>388</v>
      </c>
    </row>
    <row r="772" spans="2:2" x14ac:dyDescent="0.25">
      <c r="B772" s="2" t="s">
        <v>389</v>
      </c>
    </row>
    <row r="773" spans="2:2" x14ac:dyDescent="0.25">
      <c r="B773" s="2" t="s">
        <v>390</v>
      </c>
    </row>
    <row r="774" spans="2:2" x14ac:dyDescent="0.25">
      <c r="B774" s="2" t="s">
        <v>391</v>
      </c>
    </row>
    <row r="775" spans="2:2" x14ac:dyDescent="0.25">
      <c r="B775" s="2" t="s">
        <v>398</v>
      </c>
    </row>
    <row r="776" spans="2:2" x14ac:dyDescent="0.25">
      <c r="B776" s="2" t="s">
        <v>392</v>
      </c>
    </row>
    <row r="777" spans="2:2" x14ac:dyDescent="0.25">
      <c r="B777" s="2" t="s">
        <v>393</v>
      </c>
    </row>
    <row r="778" spans="2:2" x14ac:dyDescent="0.25">
      <c r="B778" s="2" t="s">
        <v>394</v>
      </c>
    </row>
    <row r="779" spans="2:2" x14ac:dyDescent="0.25">
      <c r="B779" s="2" t="s">
        <v>395</v>
      </c>
    </row>
    <row r="780" spans="2:2" x14ac:dyDescent="0.25">
      <c r="B780" s="2" t="s">
        <v>396</v>
      </c>
    </row>
    <row r="781" spans="2:2" x14ac:dyDescent="0.25">
      <c r="B781" s="2" t="s">
        <v>982</v>
      </c>
    </row>
    <row r="782" spans="2:2" x14ac:dyDescent="0.25">
      <c r="B782" s="2" t="s">
        <v>397</v>
      </c>
    </row>
    <row r="783" spans="2:2" x14ac:dyDescent="0.25">
      <c r="B783" s="2" t="s">
        <v>399</v>
      </c>
    </row>
    <row r="784" spans="2:2" x14ac:dyDescent="0.25">
      <c r="B784" s="2" t="s">
        <v>400</v>
      </c>
    </row>
    <row r="785" spans="2:2" x14ac:dyDescent="0.25">
      <c r="B785" s="2" t="s">
        <v>401</v>
      </c>
    </row>
    <row r="786" spans="2:2" x14ac:dyDescent="0.25">
      <c r="B786" s="2" t="s">
        <v>402</v>
      </c>
    </row>
    <row r="787" spans="2:2" x14ac:dyDescent="0.25">
      <c r="B787" s="2" t="s">
        <v>403</v>
      </c>
    </row>
    <row r="788" spans="2:2" x14ac:dyDescent="0.25">
      <c r="B788" s="2" t="s">
        <v>983</v>
      </c>
    </row>
    <row r="789" spans="2:2" x14ac:dyDescent="0.25">
      <c r="B789" s="2" t="s">
        <v>404</v>
      </c>
    </row>
    <row r="790" spans="2:2" x14ac:dyDescent="0.25">
      <c r="B790" s="2" t="s">
        <v>405</v>
      </c>
    </row>
    <row r="791" spans="2:2" x14ac:dyDescent="0.25">
      <c r="B791" s="2" t="s">
        <v>406</v>
      </c>
    </row>
    <row r="792" spans="2:2" x14ac:dyDescent="0.25">
      <c r="B792" s="2" t="s">
        <v>407</v>
      </c>
    </row>
    <row r="793" spans="2:2" x14ac:dyDescent="0.25">
      <c r="B793" s="2" t="s">
        <v>768</v>
      </c>
    </row>
    <row r="794" spans="2:2" x14ac:dyDescent="0.25">
      <c r="B794" s="2" t="s">
        <v>769</v>
      </c>
    </row>
    <row r="795" spans="2:2" x14ac:dyDescent="0.25">
      <c r="B795" s="2" t="s">
        <v>770</v>
      </c>
    </row>
    <row r="796" spans="2:2" x14ac:dyDescent="0.25">
      <c r="B796" s="2" t="s">
        <v>758</v>
      </c>
    </row>
    <row r="797" spans="2:2" x14ac:dyDescent="0.25">
      <c r="B797" s="2" t="s">
        <v>408</v>
      </c>
    </row>
    <row r="798" spans="2:2" x14ac:dyDescent="0.25">
      <c r="B798" s="2" t="s">
        <v>409</v>
      </c>
    </row>
    <row r="799" spans="2:2" x14ac:dyDescent="0.25">
      <c r="B799" s="2" t="s">
        <v>410</v>
      </c>
    </row>
    <row r="800" spans="2:2" x14ac:dyDescent="0.25">
      <c r="B800" s="2" t="s">
        <v>414</v>
      </c>
    </row>
    <row r="801" spans="2:2" x14ac:dyDescent="0.25">
      <c r="B801" s="2" t="s">
        <v>415</v>
      </c>
    </row>
    <row r="802" spans="2:2" x14ac:dyDescent="0.25">
      <c r="B802" s="2" t="s">
        <v>416</v>
      </c>
    </row>
    <row r="803" spans="2:2" x14ac:dyDescent="0.25">
      <c r="B803" s="2" t="s">
        <v>417</v>
      </c>
    </row>
    <row r="804" spans="2:2" x14ac:dyDescent="0.25">
      <c r="B804" s="2" t="s">
        <v>418</v>
      </c>
    </row>
    <row r="805" spans="2:2" x14ac:dyDescent="0.25">
      <c r="B805" s="2" t="s">
        <v>411</v>
      </c>
    </row>
    <row r="806" spans="2:2" x14ac:dyDescent="0.25">
      <c r="B806" s="2" t="s">
        <v>759</v>
      </c>
    </row>
    <row r="807" spans="2:2" x14ac:dyDescent="0.25">
      <c r="B807" s="2" t="s">
        <v>412</v>
      </c>
    </row>
    <row r="808" spans="2:2" x14ac:dyDescent="0.25">
      <c r="B808" s="2" t="s">
        <v>413</v>
      </c>
    </row>
    <row r="809" spans="2:2" x14ac:dyDescent="0.25">
      <c r="B809" s="2" t="s">
        <v>419</v>
      </c>
    </row>
    <row r="810" spans="2:2" ht="26.25" x14ac:dyDescent="0.25">
      <c r="B810" s="2" t="s">
        <v>771</v>
      </c>
    </row>
    <row r="811" spans="2:2" x14ac:dyDescent="0.25">
      <c r="B811" s="2" t="s">
        <v>984</v>
      </c>
    </row>
    <row r="812" spans="2:2" x14ac:dyDescent="0.25">
      <c r="B812" s="2" t="s">
        <v>772</v>
      </c>
    </row>
    <row r="813" spans="2:2" x14ac:dyDescent="0.25">
      <c r="B813" s="2" t="s">
        <v>420</v>
      </c>
    </row>
    <row r="814" spans="2:2" ht="26.25" x14ac:dyDescent="0.25">
      <c r="B814" s="2" t="s">
        <v>773</v>
      </c>
    </row>
    <row r="815" spans="2:2" x14ac:dyDescent="0.25">
      <c r="B815" s="2" t="s">
        <v>774</v>
      </c>
    </row>
    <row r="816" spans="2:2" x14ac:dyDescent="0.25">
      <c r="B816" s="2" t="s">
        <v>422</v>
      </c>
    </row>
    <row r="817" spans="2:2" x14ac:dyDescent="0.25">
      <c r="B817" s="2" t="s">
        <v>775</v>
      </c>
    </row>
    <row r="818" spans="2:2" x14ac:dyDescent="0.25">
      <c r="B818" s="2" t="s">
        <v>423</v>
      </c>
    </row>
    <row r="819" spans="2:2" x14ac:dyDescent="0.25">
      <c r="B819" s="2" t="s">
        <v>424</v>
      </c>
    </row>
    <row r="820" spans="2:2" x14ac:dyDescent="0.25">
      <c r="B820" s="2" t="s">
        <v>425</v>
      </c>
    </row>
    <row r="821" spans="2:2" x14ac:dyDescent="0.25">
      <c r="B821" s="2" t="s">
        <v>426</v>
      </c>
    </row>
    <row r="822" spans="2:2" x14ac:dyDescent="0.25">
      <c r="B822" s="2" t="s">
        <v>427</v>
      </c>
    </row>
    <row r="823" spans="2:2" x14ac:dyDescent="0.25">
      <c r="B823" s="2" t="s">
        <v>776</v>
      </c>
    </row>
    <row r="824" spans="2:2" x14ac:dyDescent="0.25">
      <c r="B824" s="2" t="s">
        <v>421</v>
      </c>
    </row>
    <row r="825" spans="2:2" x14ac:dyDescent="0.25">
      <c r="B825" s="2" t="s">
        <v>428</v>
      </c>
    </row>
    <row r="826" spans="2:2" x14ac:dyDescent="0.25">
      <c r="B826" s="2" t="s">
        <v>985</v>
      </c>
    </row>
    <row r="827" spans="2:2" x14ac:dyDescent="0.25">
      <c r="B827" s="2" t="s">
        <v>777</v>
      </c>
    </row>
    <row r="828" spans="2:2" x14ac:dyDescent="0.25">
      <c r="B828" s="2" t="s">
        <v>778</v>
      </c>
    </row>
    <row r="829" spans="2:2" x14ac:dyDescent="0.25">
      <c r="B829" s="2" t="s">
        <v>779</v>
      </c>
    </row>
    <row r="830" spans="2:2" x14ac:dyDescent="0.25">
      <c r="B830" s="2" t="s">
        <v>780</v>
      </c>
    </row>
    <row r="831" spans="2:2" x14ac:dyDescent="0.25">
      <c r="B831" s="2" t="s">
        <v>986</v>
      </c>
    </row>
    <row r="832" spans="2:2" x14ac:dyDescent="0.25">
      <c r="B832" s="2" t="s">
        <v>429</v>
      </c>
    </row>
    <row r="833" spans="2:2" x14ac:dyDescent="0.25">
      <c r="B833" s="2" t="s">
        <v>430</v>
      </c>
    </row>
    <row r="834" spans="2:2" x14ac:dyDescent="0.25">
      <c r="B834" s="2" t="s">
        <v>783</v>
      </c>
    </row>
    <row r="835" spans="2:2" x14ac:dyDescent="0.25">
      <c r="B835" s="2" t="s">
        <v>781</v>
      </c>
    </row>
    <row r="836" spans="2:2" x14ac:dyDescent="0.25">
      <c r="B836" s="2" t="s">
        <v>782</v>
      </c>
    </row>
    <row r="837" spans="2:2" x14ac:dyDescent="0.25">
      <c r="B837" s="2" t="s">
        <v>806</v>
      </c>
    </row>
    <row r="838" spans="2:2" x14ac:dyDescent="0.25">
      <c r="B838" s="2" t="s">
        <v>431</v>
      </c>
    </row>
    <row r="839" spans="2:2" x14ac:dyDescent="0.25">
      <c r="B839" s="2" t="s">
        <v>432</v>
      </c>
    </row>
    <row r="840" spans="2:2" x14ac:dyDescent="0.25">
      <c r="B840" s="2" t="s">
        <v>433</v>
      </c>
    </row>
    <row r="841" spans="2:2" x14ac:dyDescent="0.25">
      <c r="B841" s="2" t="s">
        <v>812</v>
      </c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  <row r="910" spans="2:2" x14ac:dyDescent="0.25">
      <c r="B910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Δήμοι -νπδδ</vt:lpstr>
      <vt:lpstr>Φύλλο3</vt:lpstr>
      <vt:lpstr>mapping</vt:lpstr>
      <vt:lpstr>list</vt:lpstr>
      <vt:lpstr>_ota1</vt:lpstr>
      <vt:lpstr>list_upd</vt:lpstr>
      <vt:lpstr>mfgk</vt:lpstr>
      <vt:lpstr>'Δήμοι -νπδδ'!Print_Area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ΓΡ. ΥΠΟΣΤΗΡΙΞΗΣ ΠΟΛΙΤΙΚΩΝ ΟΡΓΑΝΩΝ</cp:lastModifiedBy>
  <cp:lastPrinted>2021-11-25T11:26:07Z</cp:lastPrinted>
  <dcterms:created xsi:type="dcterms:W3CDTF">2012-04-12T10:37:28Z</dcterms:created>
  <dcterms:modified xsi:type="dcterms:W3CDTF">2021-11-25T11:30:22Z</dcterms:modified>
</cp:coreProperties>
</file>